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1ER TRIMESTRE\publicado itess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F38" i="1"/>
  <c r="F37" i="1" s="1"/>
  <c r="I37" i="1"/>
  <c r="H37" i="1"/>
  <c r="H39" i="1" s="1"/>
  <c r="G37" i="1"/>
  <c r="G39" i="1" s="1"/>
  <c r="E37" i="1"/>
  <c r="E39" i="1" s="1"/>
  <c r="D37" i="1"/>
  <c r="D39" i="1" s="1"/>
  <c r="I35" i="1"/>
  <c r="F35" i="1"/>
  <c r="I34" i="1"/>
  <c r="F34" i="1"/>
  <c r="I33" i="1"/>
  <c r="I31" i="1" s="1"/>
  <c r="F33" i="1"/>
  <c r="I32" i="1"/>
  <c r="F32" i="1"/>
  <c r="F31" i="1" s="1"/>
  <c r="H31" i="1"/>
  <c r="G31" i="1"/>
  <c r="E31" i="1"/>
  <c r="D31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I21" i="1" s="1"/>
  <c r="F22" i="1"/>
  <c r="H21" i="1"/>
  <c r="G21" i="1"/>
  <c r="F21" i="1"/>
  <c r="E21" i="1"/>
  <c r="D21" i="1"/>
  <c r="H16" i="1"/>
  <c r="G16" i="1"/>
  <c r="E16" i="1"/>
  <c r="D16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F16" i="1" s="1"/>
  <c r="I6" i="1"/>
  <c r="F6" i="1"/>
  <c r="I5" i="1"/>
  <c r="I16" i="1" s="1"/>
  <c r="F5" i="1"/>
  <c r="I39" i="1" l="1"/>
  <c r="F39" i="1"/>
</calcChain>
</file>

<file path=xl/sharedStrings.xml><?xml version="1.0" encoding="utf-8"?>
<sst xmlns="http://schemas.openxmlformats.org/spreadsheetml/2006/main" count="103" uniqueCount="55">
  <si>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</si>
  <si>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</si>
  <si>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</si>
  <si>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</si>
  <si>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</si>
  <si>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</si>
  <si>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</si>
  <si>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</si>
  <si>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</si>
  <si>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</si>
  <si>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</si>
  <si>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</si>
  <si>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</si>
  <si>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</si>
  <si>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</si>
  <si>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</si>
  <si>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</si>
  <si>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</si>
  <si>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</si>
  <si>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</si>
  <si>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</si>
  <si>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</si>
  <si>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</si>
  <si>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</si>
  <si>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</si>
  <si>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</si>
  <si>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</si>
  <si>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</si>
  <si>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</si>
  <si>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</si>
  <si>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</si>
  <si>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</si>
  <si>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</si>
  <si>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</si>
  <si>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</si>
  <si>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</si>
  <si>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</si>
  <si>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</si>
  <si>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</si>
  <si>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</si>
  <si>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</si>
  <si>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</si>
  <si>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</si>
  <si>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</si>
  <si>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</si>
  <si>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</si>
  <si>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</si>
  <si>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</si>
  <si>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</si>
  <si>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</si>
  <si>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CP. RAMIRO CONTRERAS RODRIGUEZ</t>
  </si>
  <si>
    <t>DR. RODRIGO CARRASCO RAMIREZ</t>
  </si>
  <si>
    <t>SUBDIRECTOR DE ADMINISTRACION Y FINANZAS</t>
  </si>
  <si>
    <t>INSTITUTO TECNOLOGICO SUPERIOR DE SALVATIERRA
Estado Analítico de Ingresos
Del 1 de Enero al 31 de Marzo de 2022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</si>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</sst>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1">
    <xf numFmtId="0" fontId="0" fillId="0" borderId="0" xfId="0"/>
    <xf numFmtId="0" fontId="3" fillId="0" borderId="0" xfId="1" applyFont="1" applyFill="1" applyBorder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49" fontId="5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6" fillId="0" borderId="7" xfId="1" applyFont="1" applyFill="1" applyBorder="1" applyAlignment="1" applyProtection="1">
      <alignment vertical="top"/>
      <protection locked="0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0" fillId="0" borderId="7" xfId="1" applyFont="1" applyFill="1" applyBorder="1" applyAlignment="1" applyProtection="1">
      <alignment vertical="top"/>
      <protection locked="0"/>
    </xf>
    <xf numFmtId="0" fontId="6" fillId="0" borderId="1" xfId="1" quotePrefix="1" applyFont="1" applyFill="1" applyBorder="1" applyAlignment="1" applyProtection="1">
      <alignment horizontal="center" vertical="top"/>
      <protection locked="0"/>
    </xf>
    <xf numFmtId="0" fontId="2" fillId="0" borderId="2" xfId="1" applyFont="1" applyFill="1" applyBorder="1" applyAlignment="1" applyProtection="1">
      <alignment horizontal="left" vertical="top" indent="3"/>
      <protection locked="0"/>
    </xf>
    <xf numFmtId="0" fontId="6" fillId="0" borderId="4" xfId="1" quotePrefix="1" applyFont="1" applyFill="1" applyBorder="1" applyAlignment="1" applyProtection="1">
      <alignment horizontal="center" vertical="top"/>
      <protection locked="0"/>
    </xf>
    <xf numFmtId="0" fontId="6" fillId="0" borderId="14" xfId="1" applyFont="1" applyFill="1" applyBorder="1" applyAlignment="1" applyProtection="1">
      <alignment vertical="top"/>
      <protection locked="0"/>
    </xf>
    <xf numFmtId="4" fontId="6" fillId="0" borderId="14" xfId="1" applyNumberFormat="1" applyFont="1" applyFill="1" applyBorder="1" applyAlignment="1" applyProtection="1">
      <alignment vertical="top"/>
      <protection locked="0"/>
    </xf>
    <xf numFmtId="4" fontId="2" fillId="0" borderId="1" xfId="1" applyNumberFormat="1" applyFont="1" applyFill="1" applyBorder="1" applyAlignment="1" applyProtection="1">
      <alignment vertical="top"/>
      <protection locked="0"/>
    </xf>
    <xf numFmtId="4" fontId="6" fillId="0" borderId="10" xfId="1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horizontal="justify" vertical="top" wrapText="1"/>
    </xf>
    <xf numFmtId="0" fontId="6" fillId="0" borderId="7" xfId="1" applyFont="1" applyFill="1" applyBorder="1" applyAlignment="1" applyProtection="1">
      <alignment horizontal="center" vertical="top"/>
    </xf>
    <xf numFmtId="0" fontId="6" fillId="0" borderId="0" xfId="1" applyFont="1" applyFill="1" applyBorder="1" applyAlignment="1" applyProtection="1">
      <alignment horizontal="left" vertical="top" wrapText="1"/>
    </xf>
    <xf numFmtId="0" fontId="2" fillId="0" borderId="7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</xf>
    <xf numFmtId="0" fontId="2" fillId="0" borderId="7" xfId="2" applyFont="1" applyFill="1" applyBorder="1" applyAlignment="1" applyProtection="1">
      <alignment horizontal="center" vertical="top"/>
    </xf>
    <xf numFmtId="0" fontId="6" fillId="0" borderId="1" xfId="1" quotePrefix="1" applyFont="1" applyFill="1" applyBorder="1" applyAlignment="1" applyProtection="1">
      <alignment horizontal="center" vertical="top"/>
    </xf>
    <xf numFmtId="0" fontId="2" fillId="0" borderId="2" xfId="1" applyFont="1" applyFill="1" applyBorder="1" applyAlignment="1" applyProtection="1">
      <alignment horizontal="center" vertical="top" wrapText="1"/>
    </xf>
    <xf numFmtId="0" fontId="6" fillId="0" borderId="14" xfId="1" quotePrefix="1" applyFont="1" applyFill="1" applyBorder="1" applyAlignment="1" applyProtection="1">
      <alignment horizontal="center" vertical="top"/>
      <protection locked="0"/>
    </xf>
    <xf numFmtId="4" fontId="2" fillId="0" borderId="3" xfId="1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1" applyFont="1" applyFill="1" applyBorder="1" applyAlignment="1" applyProtection="1">
      <alignment vertical="top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4" fontId="6" fillId="0" borderId="0" xfId="2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horizontal="left" vertical="top" wrapText="1"/>
    </xf>
    <xf numFmtId="0" fontId="2" fillId="0" borderId="8" xfId="1" applyFont="1" applyFill="1" applyBorder="1" applyAlignment="1" applyProtection="1">
      <alignment horizontal="left" vertical="top" wrapText="1"/>
    </xf>
    <xf numFmtId="0" fontId="0" fillId="0" borderId="0" xfId="1" applyFont="1" applyFill="1" applyBorder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 applyProtection="1">
      <alignment vertical="top"/>
      <protection locked="0"/>
    </xf>
    <xf numFmtId="3" fontId="4" fillId="0" borderId="13" xfId="1" applyNumberFormat="1" applyFont="1" applyFill="1" applyBorder="1" applyAlignment="1" applyProtection="1">
      <alignment vertical="top"/>
      <protection locked="0"/>
    </xf>
    <xf numFmtId="3" fontId="4" fillId="0" borderId="10" xfId="1" applyNumberFormat="1" applyFont="1" applyFill="1" applyBorder="1" applyAlignment="1" applyProtection="1">
      <alignment vertical="top"/>
      <protection locked="0"/>
    </xf>
    <xf numFmtId="3" fontId="6" fillId="0" borderId="9" xfId="1" applyNumberFormat="1" applyFont="1" applyFill="1" applyBorder="1" applyAlignment="1" applyProtection="1">
      <alignment vertical="top"/>
      <protection locked="0"/>
    </xf>
    <xf numFmtId="3" fontId="6" fillId="0" borderId="2" xfId="1" applyNumberFormat="1" applyFont="1" applyFill="1" applyBorder="1" applyAlignment="1" applyProtection="1">
      <alignment vertical="top"/>
      <protection locked="0"/>
    </xf>
    <xf numFmtId="3" fontId="6" fillId="0" borderId="6" xfId="1" applyNumberFormat="1" applyFont="1" applyFill="1" applyBorder="1" applyAlignment="1" applyProtection="1">
      <alignment vertical="top"/>
      <protection locked="0"/>
    </xf>
    <xf numFmtId="3" fontId="6" fillId="0" borderId="14" xfId="1" applyNumberFormat="1" applyFont="1" applyFill="1" applyBorder="1" applyAlignment="1" applyProtection="1">
      <alignment vertical="top"/>
      <protection locked="0"/>
    </xf>
    <xf numFmtId="3" fontId="6" fillId="0" borderId="5" xfId="1" applyNumberFormat="1" applyFont="1" applyFill="1" applyBorder="1" applyAlignment="1" applyProtection="1">
      <alignment vertical="top"/>
      <protection locked="0"/>
    </xf>
    <xf numFmtId="3" fontId="2" fillId="0" borderId="1" xfId="1" applyNumberFormat="1" applyFont="1" applyFill="1" applyBorder="1" applyAlignment="1" applyProtection="1">
      <alignment vertical="top"/>
      <protection locked="0"/>
    </xf>
    <xf numFmtId="3" fontId="2" fillId="0" borderId="2" xfId="1" applyNumberFormat="1" applyFont="1" applyFill="1" applyBorder="1" applyAlignment="1" applyProtection="1">
      <alignment vertical="top"/>
      <protection locked="0"/>
    </xf>
    <xf numFmtId="3" fontId="6" fillId="0" borderId="10" xfId="1" applyNumberFormat="1" applyFont="1" applyFill="1" applyBorder="1" applyAlignment="1" applyProtection="1">
      <alignment vertical="top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 applyProtection="1">
      <alignment vertical="top"/>
      <protection locked="0"/>
    </xf>
    <xf numFmtId="3" fontId="6" fillId="0" borderId="13" xfId="1" applyNumberFormat="1" applyFont="1" applyFill="1" applyBorder="1" applyAlignment="1" applyProtection="1">
      <alignment vertical="top"/>
      <protection locked="0"/>
    </xf>
    <xf numFmtId="3" fontId="2" fillId="0" borderId="13" xfId="1" applyNumberFormat="1" applyFont="1" applyFill="1" applyBorder="1" applyAlignment="1" applyProtection="1">
      <alignment vertical="top"/>
      <protection locked="0"/>
    </xf>
    <xf numFmtId="0" fontId="11" fillId="0" borderId="0" xfId="2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 2" xfId="2"/>
    <cellStyle name="Normal 2 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tabSelected="1" workbookViewId="0">
      <selection activeCell="M20" sqref="M20"/>
    </sheetView>
  </sheetViews>
  <sheetFormatPr baseColWidth="10" defaultColWidth="10.28515625" defaultRowHeight="11.25" x14ac:dyDescent="0.25"/>
  <cols>
    <col min="1" max="1" width="3.7109375" style="11" customWidth="1"/>
    <col min="2" max="2" width="1.5703125" style="11" customWidth="1"/>
    <col min="3" max="3" width="53.5703125" style="11" customWidth="1"/>
    <col min="4" max="4" width="15.28515625" style="11" customWidth="1"/>
    <col min="5" max="5" width="17" style="11" customWidth="1"/>
    <col min="6" max="7" width="15.28515625" style="11" customWidth="1"/>
    <col min="8" max="8" width="16.140625" style="11" customWidth="1"/>
    <col min="9" max="9" width="15.28515625" style="11" customWidth="1"/>
    <col min="10" max="16384" width="10.28515625" style="11"/>
  </cols>
  <sheetData>
    <row r="1" spans="2:10" s="1" customFormat="1" ht="39.950000000000003" customHeight="1" x14ac:dyDescent="0.25">
      <c r="B1" s="40" t="s">
        <v>53</v>
      </c>
      <c r="C1" s="41"/>
      <c r="D1" s="41"/>
      <c r="E1" s="41"/>
      <c r="F1" s="41"/>
      <c r="G1" s="41"/>
      <c r="H1" s="41"/>
      <c r="I1" s="42"/>
    </row>
    <row r="2" spans="2:10" s="1" customFormat="1" x14ac:dyDescent="0.25">
      <c r="B2" s="43" t="s">
        <v>0</v>
      </c>
      <c r="C2" s="44"/>
      <c r="D2" s="41" t="s">
        <v>1</v>
      </c>
      <c r="E2" s="41"/>
      <c r="F2" s="41"/>
      <c r="G2" s="41"/>
      <c r="H2" s="41"/>
      <c r="I2" s="49" t="s">
        <v>2</v>
      </c>
    </row>
    <row r="3" spans="2:10" s="5" customFormat="1" ht="24.95" customHeight="1" x14ac:dyDescent="0.25">
      <c r="B3" s="45"/>
      <c r="C3" s="46"/>
      <c r="D3" s="2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0"/>
    </row>
    <row r="4" spans="2:10" s="5" customFormat="1" x14ac:dyDescent="0.25">
      <c r="B4" s="47"/>
      <c r="C4" s="48"/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</row>
    <row r="5" spans="2:10" x14ac:dyDescent="0.25">
      <c r="B5" s="8"/>
      <c r="C5" s="9" t="s">
        <v>14</v>
      </c>
      <c r="D5" s="57">
        <v>0</v>
      </c>
      <c r="E5" s="57">
        <v>0</v>
      </c>
      <c r="F5" s="57">
        <f>D5+E5</f>
        <v>0</v>
      </c>
      <c r="G5" s="57">
        <v>0</v>
      </c>
      <c r="H5" s="57">
        <v>0</v>
      </c>
      <c r="I5" s="57">
        <f>H5-D5</f>
        <v>0</v>
      </c>
      <c r="J5" s="10" t="s">
        <v>15</v>
      </c>
    </row>
    <row r="6" spans="2:10" x14ac:dyDescent="0.25">
      <c r="B6" s="12"/>
      <c r="C6" s="13" t="s">
        <v>16</v>
      </c>
      <c r="D6" s="58">
        <v>0</v>
      </c>
      <c r="E6" s="58">
        <v>0</v>
      </c>
      <c r="F6" s="58">
        <f t="shared" ref="F6:F14" si="0">D6+E6</f>
        <v>0</v>
      </c>
      <c r="G6" s="58">
        <v>0</v>
      </c>
      <c r="H6" s="58">
        <v>0</v>
      </c>
      <c r="I6" s="58">
        <f t="shared" ref="I6:I14" si="1">H6-D6</f>
        <v>0</v>
      </c>
      <c r="J6" s="10" t="s">
        <v>17</v>
      </c>
    </row>
    <row r="7" spans="2:10" x14ac:dyDescent="0.25">
      <c r="B7" s="8"/>
      <c r="C7" s="9" t="s">
        <v>18</v>
      </c>
      <c r="D7" s="58">
        <v>0</v>
      </c>
      <c r="E7" s="58">
        <v>0</v>
      </c>
      <c r="F7" s="58">
        <f t="shared" si="0"/>
        <v>0</v>
      </c>
      <c r="G7" s="58">
        <v>0</v>
      </c>
      <c r="H7" s="58">
        <v>0</v>
      </c>
      <c r="I7" s="58">
        <f t="shared" si="1"/>
        <v>0</v>
      </c>
      <c r="J7" s="10" t="s">
        <v>19</v>
      </c>
    </row>
    <row r="8" spans="2:10" x14ac:dyDescent="0.25">
      <c r="B8" s="8"/>
      <c r="C8" s="9" t="s">
        <v>20</v>
      </c>
      <c r="D8" s="58">
        <v>0</v>
      </c>
      <c r="E8" s="58">
        <v>0</v>
      </c>
      <c r="F8" s="58">
        <f t="shared" si="0"/>
        <v>0</v>
      </c>
      <c r="G8" s="58">
        <v>0</v>
      </c>
      <c r="H8" s="58">
        <v>0</v>
      </c>
      <c r="I8" s="58">
        <f t="shared" si="1"/>
        <v>0</v>
      </c>
      <c r="J8" s="10" t="s">
        <v>21</v>
      </c>
    </row>
    <row r="9" spans="2:10" x14ac:dyDescent="0.25">
      <c r="B9" s="8"/>
      <c r="C9" s="9" t="s">
        <v>22</v>
      </c>
      <c r="D9" s="58">
        <v>0</v>
      </c>
      <c r="E9" s="58">
        <v>0</v>
      </c>
      <c r="F9" s="58">
        <f t="shared" si="0"/>
        <v>0</v>
      </c>
      <c r="G9" s="58">
        <v>0</v>
      </c>
      <c r="H9" s="58">
        <v>0</v>
      </c>
      <c r="I9" s="58">
        <f t="shared" si="1"/>
        <v>0</v>
      </c>
      <c r="J9" s="10" t="s">
        <v>23</v>
      </c>
    </row>
    <row r="10" spans="2:10" x14ac:dyDescent="0.25">
      <c r="B10" s="12"/>
      <c r="C10" s="13" t="s">
        <v>24</v>
      </c>
      <c r="D10" s="58">
        <v>0</v>
      </c>
      <c r="E10" s="58">
        <v>0</v>
      </c>
      <c r="F10" s="58">
        <f t="shared" si="0"/>
        <v>0</v>
      </c>
      <c r="G10" s="58">
        <v>0</v>
      </c>
      <c r="H10" s="58">
        <v>0</v>
      </c>
      <c r="I10" s="58">
        <f t="shared" si="1"/>
        <v>0</v>
      </c>
      <c r="J10" s="10" t="s">
        <v>25</v>
      </c>
    </row>
    <row r="11" spans="2:10" ht="15" x14ac:dyDescent="0.25">
      <c r="B11" s="14"/>
      <c r="C11" s="9" t="s">
        <v>26</v>
      </c>
      <c r="D11" s="58">
        <v>3040149</v>
      </c>
      <c r="E11" s="58">
        <v>692840.47</v>
      </c>
      <c r="F11" s="58">
        <f t="shared" si="0"/>
        <v>3732989.4699999997</v>
      </c>
      <c r="G11" s="58">
        <v>1447357.5</v>
      </c>
      <c r="H11" s="58">
        <v>1447357.5</v>
      </c>
      <c r="I11" s="58">
        <f t="shared" si="1"/>
        <v>-1592791.5</v>
      </c>
      <c r="J11" s="10" t="s">
        <v>27</v>
      </c>
    </row>
    <row r="12" spans="2:10" ht="22.5" x14ac:dyDescent="0.25">
      <c r="B12" s="14"/>
      <c r="C12" s="9" t="s">
        <v>28</v>
      </c>
      <c r="D12" s="58">
        <v>0</v>
      </c>
      <c r="E12" s="58">
        <v>20870172</v>
      </c>
      <c r="F12" s="58">
        <f t="shared" si="0"/>
        <v>20870172</v>
      </c>
      <c r="G12" s="58">
        <v>5204409.0599999996</v>
      </c>
      <c r="H12" s="58">
        <v>5204409.0599999996</v>
      </c>
      <c r="I12" s="58">
        <f t="shared" si="1"/>
        <v>5204409.0599999996</v>
      </c>
      <c r="J12" s="10" t="s">
        <v>29</v>
      </c>
    </row>
    <row r="13" spans="2:10" ht="22.5" x14ac:dyDescent="0.25">
      <c r="B13" s="14"/>
      <c r="C13" s="9" t="s">
        <v>30</v>
      </c>
      <c r="D13" s="58">
        <v>20685924.559999999</v>
      </c>
      <c r="E13" s="58">
        <v>452708.05</v>
      </c>
      <c r="F13" s="58">
        <f t="shared" si="0"/>
        <v>21138632.609999999</v>
      </c>
      <c r="G13" s="58">
        <v>8400433.6600000001</v>
      </c>
      <c r="H13" s="58">
        <v>8400433.6600000001</v>
      </c>
      <c r="I13" s="58">
        <f t="shared" si="1"/>
        <v>-12285490.899999999</v>
      </c>
      <c r="J13" s="10" t="s">
        <v>31</v>
      </c>
    </row>
    <row r="14" spans="2:10" x14ac:dyDescent="0.25">
      <c r="B14" s="8"/>
      <c r="C14" s="9" t="s">
        <v>32</v>
      </c>
      <c r="D14" s="58">
        <v>0</v>
      </c>
      <c r="E14" s="58">
        <v>0</v>
      </c>
      <c r="F14" s="58">
        <f t="shared" si="0"/>
        <v>0</v>
      </c>
      <c r="G14" s="58">
        <v>0</v>
      </c>
      <c r="H14" s="58">
        <v>0</v>
      </c>
      <c r="I14" s="58">
        <f t="shared" si="1"/>
        <v>0</v>
      </c>
      <c r="J14" s="10" t="s">
        <v>33</v>
      </c>
    </row>
    <row r="15" spans="2:10" x14ac:dyDescent="0.25">
      <c r="B15" s="8"/>
      <c r="D15" s="59"/>
      <c r="E15" s="59"/>
      <c r="F15" s="59"/>
      <c r="G15" s="59"/>
      <c r="H15" s="59"/>
      <c r="I15" s="59"/>
      <c r="J15" s="10" t="s">
        <v>34</v>
      </c>
    </row>
    <row r="16" spans="2:10" x14ac:dyDescent="0.25">
      <c r="B16" s="15"/>
      <c r="C16" s="16" t="s">
        <v>35</v>
      </c>
      <c r="D16" s="60">
        <f>SUM(D5:D14)</f>
        <v>23726073.559999999</v>
      </c>
      <c r="E16" s="60">
        <f t="shared" ref="E16:I16" si="2">SUM(E5:E14)</f>
        <v>22015720.52</v>
      </c>
      <c r="F16" s="60">
        <f t="shared" si="2"/>
        <v>45741794.079999998</v>
      </c>
      <c r="G16" s="60">
        <f t="shared" si="2"/>
        <v>15052200.219999999</v>
      </c>
      <c r="H16" s="61">
        <f t="shared" si="2"/>
        <v>15052200.219999999</v>
      </c>
      <c r="I16" s="62">
        <f t="shared" si="2"/>
        <v>-8673873.3399999999</v>
      </c>
      <c r="J16" s="10" t="s">
        <v>34</v>
      </c>
    </row>
    <row r="17" spans="2:10" x14ac:dyDescent="0.25">
      <c r="B17" s="17"/>
      <c r="C17" s="18"/>
      <c r="D17" s="63"/>
      <c r="E17" s="63"/>
      <c r="F17" s="64"/>
      <c r="G17" s="65" t="s">
        <v>36</v>
      </c>
      <c r="H17" s="66"/>
      <c r="I17" s="67"/>
      <c r="J17" s="10" t="s">
        <v>34</v>
      </c>
    </row>
    <row r="18" spans="2:10" x14ac:dyDescent="0.25">
      <c r="B18" s="51" t="s">
        <v>37</v>
      </c>
      <c r="C18" s="52"/>
      <c r="D18" s="68" t="s">
        <v>1</v>
      </c>
      <c r="E18" s="68"/>
      <c r="F18" s="68"/>
      <c r="G18" s="68"/>
      <c r="H18" s="68"/>
      <c r="I18" s="69" t="s">
        <v>2</v>
      </c>
      <c r="J18" s="10" t="s">
        <v>34</v>
      </c>
    </row>
    <row r="19" spans="2:10" ht="22.5" x14ac:dyDescent="0.25">
      <c r="B19" s="53"/>
      <c r="C19" s="54"/>
      <c r="D19" s="70" t="s">
        <v>3</v>
      </c>
      <c r="E19" s="71" t="s">
        <v>4</v>
      </c>
      <c r="F19" s="71" t="s">
        <v>5</v>
      </c>
      <c r="G19" s="71" t="s">
        <v>6</v>
      </c>
      <c r="H19" s="72" t="s">
        <v>7</v>
      </c>
      <c r="I19" s="73"/>
      <c r="J19" s="10" t="s">
        <v>34</v>
      </c>
    </row>
    <row r="20" spans="2:10" x14ac:dyDescent="0.25">
      <c r="B20" s="55"/>
      <c r="C20" s="56"/>
      <c r="D20" s="74" t="s">
        <v>8</v>
      </c>
      <c r="E20" s="75" t="s">
        <v>9</v>
      </c>
      <c r="F20" s="75" t="s">
        <v>10</v>
      </c>
      <c r="G20" s="75" t="s">
        <v>11</v>
      </c>
      <c r="H20" s="75" t="s">
        <v>12</v>
      </c>
      <c r="I20" s="75" t="s">
        <v>13</v>
      </c>
      <c r="J20" s="10" t="s">
        <v>34</v>
      </c>
    </row>
    <row r="21" spans="2:10" x14ac:dyDescent="0.25">
      <c r="B21" s="22" t="s">
        <v>38</v>
      </c>
      <c r="C21" s="23"/>
      <c r="D21" s="76">
        <f t="shared" ref="D21:I21" si="3">SUM(D22+D23+D24+D25+D26+D27+D28+D29)</f>
        <v>0</v>
      </c>
      <c r="E21" s="76">
        <f t="shared" si="3"/>
        <v>0</v>
      </c>
      <c r="F21" s="76">
        <f t="shared" si="3"/>
        <v>0</v>
      </c>
      <c r="G21" s="76">
        <f t="shared" si="3"/>
        <v>0</v>
      </c>
      <c r="H21" s="76">
        <f t="shared" si="3"/>
        <v>0</v>
      </c>
      <c r="I21" s="76">
        <f t="shared" si="3"/>
        <v>0</v>
      </c>
      <c r="J21" s="10" t="s">
        <v>34</v>
      </c>
    </row>
    <row r="22" spans="2:10" x14ac:dyDescent="0.25">
      <c r="B22" s="24"/>
      <c r="C22" s="25" t="s">
        <v>14</v>
      </c>
      <c r="D22" s="77">
        <v>0</v>
      </c>
      <c r="E22" s="77">
        <v>0</v>
      </c>
      <c r="F22" s="77">
        <f t="shared" ref="F22:F29" si="4">D22+E22</f>
        <v>0</v>
      </c>
      <c r="G22" s="77">
        <v>0</v>
      </c>
      <c r="H22" s="77">
        <v>0</v>
      </c>
      <c r="I22" s="77">
        <f t="shared" ref="I22:I29" si="5">H22-D22</f>
        <v>0</v>
      </c>
      <c r="J22" s="10" t="s">
        <v>15</v>
      </c>
    </row>
    <row r="23" spans="2:10" x14ac:dyDescent="0.25">
      <c r="B23" s="24"/>
      <c r="C23" s="25" t="s">
        <v>16</v>
      </c>
      <c r="D23" s="77">
        <v>0</v>
      </c>
      <c r="E23" s="77">
        <v>0</v>
      </c>
      <c r="F23" s="77">
        <f t="shared" si="4"/>
        <v>0</v>
      </c>
      <c r="G23" s="77">
        <v>0</v>
      </c>
      <c r="H23" s="77">
        <v>0</v>
      </c>
      <c r="I23" s="77">
        <f t="shared" si="5"/>
        <v>0</v>
      </c>
      <c r="J23" s="10" t="s">
        <v>17</v>
      </c>
    </row>
    <row r="24" spans="2:10" x14ac:dyDescent="0.25">
      <c r="B24" s="24"/>
      <c r="C24" s="25" t="s">
        <v>18</v>
      </c>
      <c r="D24" s="77">
        <v>0</v>
      </c>
      <c r="E24" s="77">
        <v>0</v>
      </c>
      <c r="F24" s="77">
        <f t="shared" si="4"/>
        <v>0</v>
      </c>
      <c r="G24" s="77">
        <v>0</v>
      </c>
      <c r="H24" s="77">
        <v>0</v>
      </c>
      <c r="I24" s="77">
        <f t="shared" si="5"/>
        <v>0</v>
      </c>
      <c r="J24" s="10" t="s">
        <v>19</v>
      </c>
    </row>
    <row r="25" spans="2:10" x14ac:dyDescent="0.25">
      <c r="B25" s="24"/>
      <c r="C25" s="25" t="s">
        <v>20</v>
      </c>
      <c r="D25" s="77">
        <v>0</v>
      </c>
      <c r="E25" s="77">
        <v>0</v>
      </c>
      <c r="F25" s="77">
        <f t="shared" si="4"/>
        <v>0</v>
      </c>
      <c r="G25" s="77">
        <v>0</v>
      </c>
      <c r="H25" s="77">
        <v>0</v>
      </c>
      <c r="I25" s="77">
        <f t="shared" si="5"/>
        <v>0</v>
      </c>
      <c r="J25" s="10" t="s">
        <v>21</v>
      </c>
    </row>
    <row r="26" spans="2:10" x14ac:dyDescent="0.25">
      <c r="B26" s="24"/>
      <c r="C26" s="25" t="s">
        <v>39</v>
      </c>
      <c r="D26" s="77">
        <v>0</v>
      </c>
      <c r="E26" s="77">
        <v>0</v>
      </c>
      <c r="F26" s="77">
        <f t="shared" si="4"/>
        <v>0</v>
      </c>
      <c r="G26" s="77">
        <v>0</v>
      </c>
      <c r="H26" s="77">
        <v>0</v>
      </c>
      <c r="I26" s="77">
        <f t="shared" si="5"/>
        <v>0</v>
      </c>
      <c r="J26" s="10" t="s">
        <v>23</v>
      </c>
    </row>
    <row r="27" spans="2:10" x14ac:dyDescent="0.25">
      <c r="B27" s="24"/>
      <c r="C27" s="25" t="s">
        <v>40</v>
      </c>
      <c r="D27" s="77">
        <v>0</v>
      </c>
      <c r="E27" s="77">
        <v>0</v>
      </c>
      <c r="F27" s="77">
        <f t="shared" si="4"/>
        <v>0</v>
      </c>
      <c r="G27" s="77">
        <v>0</v>
      </c>
      <c r="H27" s="77">
        <v>0</v>
      </c>
      <c r="I27" s="77">
        <f t="shared" si="5"/>
        <v>0</v>
      </c>
      <c r="J27" s="10" t="s">
        <v>25</v>
      </c>
    </row>
    <row r="28" spans="2:10" ht="22.5" x14ac:dyDescent="0.25">
      <c r="B28" s="24"/>
      <c r="C28" s="25" t="s">
        <v>41</v>
      </c>
      <c r="D28" s="77">
        <v>0</v>
      </c>
      <c r="E28" s="77">
        <v>0</v>
      </c>
      <c r="F28" s="77">
        <f t="shared" si="4"/>
        <v>0</v>
      </c>
      <c r="G28" s="77">
        <v>0</v>
      </c>
      <c r="H28" s="77">
        <v>0</v>
      </c>
      <c r="I28" s="77">
        <f t="shared" si="5"/>
        <v>0</v>
      </c>
      <c r="J28" s="10" t="s">
        <v>29</v>
      </c>
    </row>
    <row r="29" spans="2:10" ht="22.5" x14ac:dyDescent="0.25">
      <c r="B29" s="24"/>
      <c r="C29" s="25" t="s">
        <v>30</v>
      </c>
      <c r="D29" s="77">
        <v>0</v>
      </c>
      <c r="E29" s="77">
        <v>0</v>
      </c>
      <c r="F29" s="77">
        <f t="shared" si="4"/>
        <v>0</v>
      </c>
      <c r="G29" s="77">
        <v>0</v>
      </c>
      <c r="H29" s="77">
        <v>0</v>
      </c>
      <c r="I29" s="77">
        <f t="shared" si="5"/>
        <v>0</v>
      </c>
      <c r="J29" s="10" t="s">
        <v>31</v>
      </c>
    </row>
    <row r="30" spans="2:10" x14ac:dyDescent="0.25">
      <c r="B30" s="24"/>
      <c r="C30" s="25"/>
      <c r="D30" s="77"/>
      <c r="E30" s="77"/>
      <c r="F30" s="77"/>
      <c r="G30" s="77"/>
      <c r="H30" s="77"/>
      <c r="I30" s="77"/>
      <c r="J30" s="10" t="s">
        <v>34</v>
      </c>
    </row>
    <row r="31" spans="2:10" ht="41.25" customHeight="1" x14ac:dyDescent="0.25">
      <c r="B31" s="37" t="s">
        <v>42</v>
      </c>
      <c r="C31" s="38"/>
      <c r="D31" s="78">
        <f t="shared" ref="D31:I31" si="6">SUM(D32:D35)</f>
        <v>23726073.559999999</v>
      </c>
      <c r="E31" s="78">
        <f t="shared" si="6"/>
        <v>1145548.52</v>
      </c>
      <c r="F31" s="78">
        <f t="shared" si="6"/>
        <v>24871622.079999998</v>
      </c>
      <c r="G31" s="78">
        <f t="shared" si="6"/>
        <v>9847791.1600000001</v>
      </c>
      <c r="H31" s="78">
        <f t="shared" si="6"/>
        <v>9847791.1600000001</v>
      </c>
      <c r="I31" s="78">
        <f t="shared" si="6"/>
        <v>-13878282.399999999</v>
      </c>
      <c r="J31" s="10" t="s">
        <v>34</v>
      </c>
    </row>
    <row r="32" spans="2:10" x14ac:dyDescent="0.25">
      <c r="B32" s="24"/>
      <c r="C32" s="25" t="s">
        <v>16</v>
      </c>
      <c r="D32" s="77">
        <v>0</v>
      </c>
      <c r="E32" s="77">
        <v>0</v>
      </c>
      <c r="F32" s="77">
        <f>D32+E32</f>
        <v>0</v>
      </c>
      <c r="G32" s="77">
        <v>0</v>
      </c>
      <c r="H32" s="77">
        <v>0</v>
      </c>
      <c r="I32" s="77">
        <f>H32-D32</f>
        <v>0</v>
      </c>
      <c r="J32" s="10" t="s">
        <v>17</v>
      </c>
    </row>
    <row r="33" spans="2:10" x14ac:dyDescent="0.25">
      <c r="B33" s="24"/>
      <c r="C33" s="25" t="s">
        <v>43</v>
      </c>
      <c r="D33" s="77">
        <v>0</v>
      </c>
      <c r="E33" s="77">
        <v>0</v>
      </c>
      <c r="F33" s="77">
        <f>D33+E33</f>
        <v>0</v>
      </c>
      <c r="G33" s="77">
        <v>0</v>
      </c>
      <c r="H33" s="77">
        <v>0</v>
      </c>
      <c r="I33" s="77">
        <f t="shared" ref="I33:I35" si="7">H33-D33</f>
        <v>0</v>
      </c>
      <c r="J33" s="10" t="s">
        <v>23</v>
      </c>
    </row>
    <row r="34" spans="2:10" x14ac:dyDescent="0.25">
      <c r="B34" s="24"/>
      <c r="C34" s="25" t="s">
        <v>44</v>
      </c>
      <c r="D34" s="77">
        <v>3040149</v>
      </c>
      <c r="E34" s="77">
        <v>692840.47</v>
      </c>
      <c r="F34" s="77">
        <f>D34+E34</f>
        <v>3732989.4699999997</v>
      </c>
      <c r="G34" s="77">
        <v>1447357.5</v>
      </c>
      <c r="H34" s="77">
        <v>1447357.5</v>
      </c>
      <c r="I34" s="77">
        <f t="shared" si="7"/>
        <v>-1592791.5</v>
      </c>
      <c r="J34" s="10" t="s">
        <v>27</v>
      </c>
    </row>
    <row r="35" spans="2:10" ht="22.5" x14ac:dyDescent="0.25">
      <c r="B35" s="24"/>
      <c r="C35" s="25" t="s">
        <v>30</v>
      </c>
      <c r="D35" s="77">
        <v>20685924.559999999</v>
      </c>
      <c r="E35" s="77">
        <v>452708.05</v>
      </c>
      <c r="F35" s="77">
        <f>D35+E35</f>
        <v>21138632.609999999</v>
      </c>
      <c r="G35" s="77">
        <v>8400433.6600000001</v>
      </c>
      <c r="H35" s="77">
        <v>8400433.6600000001</v>
      </c>
      <c r="I35" s="77">
        <f t="shared" si="7"/>
        <v>-12285490.899999999</v>
      </c>
      <c r="J35" s="10" t="s">
        <v>31</v>
      </c>
    </row>
    <row r="36" spans="2:10" x14ac:dyDescent="0.25">
      <c r="B36" s="24"/>
      <c r="C36" s="25"/>
      <c r="D36" s="77"/>
      <c r="E36" s="77"/>
      <c r="F36" s="77"/>
      <c r="G36" s="77"/>
      <c r="H36" s="77"/>
      <c r="I36" s="77"/>
      <c r="J36" s="10" t="s">
        <v>34</v>
      </c>
    </row>
    <row r="37" spans="2:10" x14ac:dyDescent="0.25">
      <c r="B37" s="26" t="s">
        <v>45</v>
      </c>
      <c r="C37" s="27"/>
      <c r="D37" s="78">
        <f t="shared" ref="D37:I37" si="8">SUM(D38)</f>
        <v>0</v>
      </c>
      <c r="E37" s="78">
        <f t="shared" si="8"/>
        <v>0</v>
      </c>
      <c r="F37" s="78">
        <f t="shared" si="8"/>
        <v>0</v>
      </c>
      <c r="G37" s="78">
        <f t="shared" si="8"/>
        <v>0</v>
      </c>
      <c r="H37" s="78">
        <f t="shared" si="8"/>
        <v>0</v>
      </c>
      <c r="I37" s="78">
        <f t="shared" si="8"/>
        <v>0</v>
      </c>
      <c r="J37" s="10" t="s">
        <v>34</v>
      </c>
    </row>
    <row r="38" spans="2:10" x14ac:dyDescent="0.25">
      <c r="B38" s="28"/>
      <c r="C38" s="25" t="s">
        <v>32</v>
      </c>
      <c r="D38" s="77">
        <v>0</v>
      </c>
      <c r="E38" s="77">
        <v>0</v>
      </c>
      <c r="F38" s="77">
        <f>D38+E38</f>
        <v>0</v>
      </c>
      <c r="G38" s="77">
        <v>0</v>
      </c>
      <c r="H38" s="77">
        <v>0</v>
      </c>
      <c r="I38" s="77">
        <f>H38-D38</f>
        <v>0</v>
      </c>
      <c r="J38" s="10" t="s">
        <v>33</v>
      </c>
    </row>
    <row r="39" spans="2:10" x14ac:dyDescent="0.25">
      <c r="B39" s="29"/>
      <c r="C39" s="30" t="s">
        <v>35</v>
      </c>
      <c r="D39" s="60">
        <f>SUM(D37+D31+D21)</f>
        <v>23726073.559999999</v>
      </c>
      <c r="E39" s="60">
        <f t="shared" ref="E39:I39" si="9">SUM(E37+E31+E21)</f>
        <v>1145548.52</v>
      </c>
      <c r="F39" s="60">
        <f t="shared" si="9"/>
        <v>24871622.079999998</v>
      </c>
      <c r="G39" s="60">
        <f t="shared" si="9"/>
        <v>9847791.1600000001</v>
      </c>
      <c r="H39" s="60">
        <f t="shared" si="9"/>
        <v>9847791.1600000001</v>
      </c>
      <c r="I39" s="62">
        <f t="shared" si="9"/>
        <v>-13878282.399999999</v>
      </c>
      <c r="J39" s="10" t="s">
        <v>34</v>
      </c>
    </row>
    <row r="40" spans="2:10" x14ac:dyDescent="0.25">
      <c r="B40" s="31"/>
      <c r="C40" s="18"/>
      <c r="D40" s="19"/>
      <c r="E40" s="19"/>
      <c r="F40" s="19"/>
      <c r="G40" s="20" t="s">
        <v>36</v>
      </c>
      <c r="H40" s="32"/>
      <c r="I40" s="21"/>
      <c r="J40" s="10" t="s">
        <v>34</v>
      </c>
    </row>
    <row r="41" spans="2:10" ht="15" x14ac:dyDescent="0.25">
      <c r="C41" s="33" t="s">
        <v>46</v>
      </c>
    </row>
    <row r="42" spans="2:10" ht="15" x14ac:dyDescent="0.25">
      <c r="C42" s="34" t="s">
        <v>47</v>
      </c>
    </row>
    <row r="43" spans="2:10" ht="15" x14ac:dyDescent="0.25">
      <c r="C43" s="34" t="s">
        <v>48</v>
      </c>
    </row>
    <row r="44" spans="2:10" ht="30.75" customHeight="1" x14ac:dyDescent="0.25">
      <c r="C44" s="39" t="s">
        <v>49</v>
      </c>
      <c r="D44" s="39"/>
      <c r="E44" s="39"/>
      <c r="F44" s="39"/>
      <c r="G44" s="39"/>
      <c r="H44" s="39"/>
      <c r="I44" s="39"/>
    </row>
    <row r="49" spans="3:7" x14ac:dyDescent="0.25">
      <c r="C49" s="79" t="s">
        <v>50</v>
      </c>
      <c r="D49" s="36"/>
      <c r="E49" s="36"/>
      <c r="G49" s="80" t="s">
        <v>51</v>
      </c>
    </row>
    <row r="50" spans="3:7" x14ac:dyDescent="0.25">
      <c r="C50" s="35" t="s">
        <v>52</v>
      </c>
      <c r="D50" s="36"/>
      <c r="E50" s="36"/>
      <c r="G50" s="36" t="s">
        <v>54</v>
      </c>
    </row>
  </sheetData>
  <mergeCells count="9">
    <mergeCell ref="B31:C31"/>
    <mergeCell ref="C44:I44"/>
    <mergeCell ref="B1:I1"/>
    <mergeCell ref="B2:C4"/>
    <mergeCell ref="D2:H2"/>
    <mergeCell ref="I2:I3"/>
    <mergeCell ref="B18:C20"/>
    <mergeCell ref="D18:H18"/>
    <mergeCell ref="I18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2022-02-24T17:00:02Z</dcterms:created>
  <dcterms:modified xsi:type="dcterms:W3CDTF">2022-05-06T17:36:39Z</dcterms:modified>
</cp:coreProperties>
</file>