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JERCICIO 2022\INF FINANCIERA\CUENTA PUBLICA 2022\4o TRIMESTRE\publicar pag itess\INFORMACION PRESUPUESTARIA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C39" i="4" l="1"/>
  <c r="H38" i="4"/>
  <c r="E38" i="4"/>
  <c r="E37" i="4" s="1"/>
  <c r="H37" i="4"/>
  <c r="G37" i="4"/>
  <c r="G39" i="4" s="1"/>
  <c r="F37" i="4"/>
  <c r="F39" i="4" s="1"/>
  <c r="D37" i="4"/>
  <c r="D39" i="4" s="1"/>
  <c r="C37" i="4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l="1"/>
  <c r="H16" i="4"/>
  <c r="E31" i="4"/>
  <c r="H31" i="4"/>
  <c r="H39" i="4" s="1"/>
  <c r="E21" i="4"/>
  <c r="E39" i="4" l="1"/>
</calcChain>
</file>

<file path=xl/sharedStrings.xml><?xml version="1.0" encoding="utf-8"?>
<sst xmlns="http://schemas.openxmlformats.org/spreadsheetml/2006/main" count="103" uniqueCount="55">
  <si>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</si>
  <si>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</si>
  <si>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</si>
  <si>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</si>
  <si>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</si>
  <si>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</si>
  <si>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</si>
  <si>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</si>
  <si>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</si>
  <si>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</si>
  <si>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</si>
  <si>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</si>
  <si>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</si>
  <si>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</si>
  <si>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</si>
  <si>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</si>
  <si>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</si>
  <si>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</si>
  <si>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</si>
  <si>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</si>
  <si>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</si>
  <si>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</si>
  <si>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</si>
  <si>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</si>
  <si>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</si>
  <si>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</si>
  <si>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</si>
  <si>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</si>
  <si>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</si>
  <si>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</si>
  <si>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</si>
  <si>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</si>
  <si>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</si>
  <si>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</si>
  <si>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</si>
  <si>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</si>
  <si>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</si>
  <si>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</si>
  <si>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</si>
  <si>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</si>
  <si>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</si>
  <si>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</si>
  <si>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</si>
  <si>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</si>
  <si>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</si>
  <si>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</si>
  <si>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</si>
  <si>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</si>
  <si>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</si>
  <si>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</si>
  <si>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TECNOLOGICO SUPERIOR DE SALVATIERRA
Estado Analítico de Ingresos
Del 1 de Enero al 31 de Diciembre de 2022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</si>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</sst>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13" fillId="0" borderId="0" xfId="9" applyFont="1" applyFill="1" applyBorder="1" applyAlignment="1" applyProtection="1">
      <alignment vertical="top"/>
      <protection locked="0"/>
    </xf>
    <xf numFmtId="4" fontId="13" fillId="0" borderId="0" xfId="9" applyNumberFormat="1" applyFont="1" applyFill="1" applyBorder="1" applyAlignment="1" applyProtection="1">
      <alignment horizontal="left" vertical="top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4" fontId="7" fillId="0" borderId="0" xfId="9" applyNumberFormat="1" applyFont="1" applyFill="1" applyBorder="1" applyAlignment="1" applyProtection="1">
      <alignment horizontal="left"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zoomScaleNormal="100" workbookViewId="0">
      <selection activeCell="I28" sqref="I28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3" customHeight="1" x14ac:dyDescent="0.2">
      <c r="A1" s="53" t="s">
        <v>50</v>
      </c>
      <c r="B1" s="54"/>
      <c r="C1" s="54"/>
      <c r="D1" s="54"/>
      <c r="E1" s="54"/>
      <c r="F1" s="54"/>
      <c r="G1" s="54"/>
      <c r="H1" s="55"/>
    </row>
    <row r="2" spans="1:9" s="3" customFormat="1" x14ac:dyDescent="0.2">
      <c r="A2" s="56" t="s">
        <v>14</v>
      </c>
      <c r="B2" s="57"/>
      <c r="C2" s="54" t="s">
        <v>22</v>
      </c>
      <c r="D2" s="54"/>
      <c r="E2" s="54"/>
      <c r="F2" s="54"/>
      <c r="G2" s="54"/>
      <c r="H2" s="62" t="s">
        <v>19</v>
      </c>
    </row>
    <row r="3" spans="1:9" s="1" customFormat="1" ht="22.5" x14ac:dyDescent="0.2">
      <c r="A3" s="58"/>
      <c r="B3" s="5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3"/>
    </row>
    <row r="4" spans="1:9" s="1" customFormat="1" x14ac:dyDescent="0.2">
      <c r="A4" s="60"/>
      <c r="B4" s="61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2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4" t="s">
        <v>37</v>
      </c>
    </row>
    <row r="6" spans="1:9" x14ac:dyDescent="0.2">
      <c r="A6" s="34"/>
      <c r="B6" s="43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4" t="s">
        <v>47</v>
      </c>
    </row>
    <row r="7" spans="1:9" x14ac:dyDescent="0.2">
      <c r="A7" s="33"/>
      <c r="B7" s="42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4" t="s">
        <v>38</v>
      </c>
    </row>
    <row r="8" spans="1:9" x14ac:dyDescent="0.2">
      <c r="A8" s="33"/>
      <c r="B8" s="42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4" t="s">
        <v>39</v>
      </c>
    </row>
    <row r="9" spans="1:9" x14ac:dyDescent="0.2">
      <c r="A9" s="33"/>
      <c r="B9" s="42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4" t="s">
        <v>40</v>
      </c>
    </row>
    <row r="10" spans="1:9" x14ac:dyDescent="0.2">
      <c r="A10" s="34"/>
      <c r="B10" s="43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4" t="s">
        <v>41</v>
      </c>
    </row>
    <row r="11" spans="1:9" x14ac:dyDescent="0.2">
      <c r="A11" s="39"/>
      <c r="B11" s="42" t="s">
        <v>24</v>
      </c>
      <c r="C11" s="22">
        <v>3040149</v>
      </c>
      <c r="D11" s="22">
        <v>1339459.51</v>
      </c>
      <c r="E11" s="22">
        <f t="shared" si="2"/>
        <v>4379608.51</v>
      </c>
      <c r="F11" s="22">
        <v>3660374.43</v>
      </c>
      <c r="G11" s="22">
        <v>3660374.43</v>
      </c>
      <c r="H11" s="22">
        <f t="shared" si="3"/>
        <v>620225.43000000017</v>
      </c>
      <c r="I11" s="44" t="s">
        <v>42</v>
      </c>
    </row>
    <row r="12" spans="1:9" ht="22.5" x14ac:dyDescent="0.2">
      <c r="A12" s="39"/>
      <c r="B12" s="42" t="s">
        <v>25</v>
      </c>
      <c r="C12" s="22">
        <v>0</v>
      </c>
      <c r="D12" s="22">
        <v>21466455.969999999</v>
      </c>
      <c r="E12" s="22">
        <f t="shared" si="2"/>
        <v>21466455.969999999</v>
      </c>
      <c r="F12" s="22">
        <v>21466455.969999999</v>
      </c>
      <c r="G12" s="22">
        <v>21466455.969999999</v>
      </c>
      <c r="H12" s="22">
        <f t="shared" si="3"/>
        <v>21466455.969999999</v>
      </c>
      <c r="I12" s="44" t="s">
        <v>43</v>
      </c>
    </row>
    <row r="13" spans="1:9" ht="22.5" x14ac:dyDescent="0.2">
      <c r="A13" s="39"/>
      <c r="B13" s="42" t="s">
        <v>26</v>
      </c>
      <c r="C13" s="22">
        <v>20685924.559999999</v>
      </c>
      <c r="D13" s="22">
        <v>1227224.05</v>
      </c>
      <c r="E13" s="22">
        <f t="shared" si="2"/>
        <v>21913148.609999999</v>
      </c>
      <c r="F13" s="22">
        <v>21913148.609999999</v>
      </c>
      <c r="G13" s="22">
        <v>21913148.609999999</v>
      </c>
      <c r="H13" s="22">
        <f t="shared" si="3"/>
        <v>1227224.0500000007</v>
      </c>
      <c r="I13" s="44" t="s">
        <v>44</v>
      </c>
    </row>
    <row r="14" spans="1:9" x14ac:dyDescent="0.2">
      <c r="A14" s="33"/>
      <c r="B14" s="42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4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4" t="s">
        <v>46</v>
      </c>
    </row>
    <row r="16" spans="1:9" x14ac:dyDescent="0.2">
      <c r="A16" s="9"/>
      <c r="B16" s="10" t="s">
        <v>13</v>
      </c>
      <c r="C16" s="23">
        <f>SUM(C5:C14)</f>
        <v>23726073.559999999</v>
      </c>
      <c r="D16" s="23">
        <f t="shared" ref="D16:H16" si="6">SUM(D5:D14)</f>
        <v>24033139.530000001</v>
      </c>
      <c r="E16" s="23">
        <f t="shared" si="6"/>
        <v>47759213.089999996</v>
      </c>
      <c r="F16" s="23">
        <f t="shared" si="6"/>
        <v>47039979.009999998</v>
      </c>
      <c r="G16" s="11">
        <f t="shared" si="6"/>
        <v>47039979.009999998</v>
      </c>
      <c r="H16" s="12">
        <f t="shared" si="6"/>
        <v>23313905.449999999</v>
      </c>
      <c r="I16" s="44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4" t="s">
        <v>46</v>
      </c>
    </row>
    <row r="18" spans="1:9" x14ac:dyDescent="0.2">
      <c r="A18" s="64" t="s">
        <v>23</v>
      </c>
      <c r="B18" s="65"/>
      <c r="C18" s="54" t="s">
        <v>22</v>
      </c>
      <c r="D18" s="54"/>
      <c r="E18" s="54"/>
      <c r="F18" s="54"/>
      <c r="G18" s="54"/>
      <c r="H18" s="62" t="s">
        <v>19</v>
      </c>
      <c r="I18" s="44" t="s">
        <v>46</v>
      </c>
    </row>
    <row r="19" spans="1:9" ht="22.5" x14ac:dyDescent="0.2">
      <c r="A19" s="66"/>
      <c r="B19" s="67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3"/>
      <c r="I19" s="44" t="s">
        <v>46</v>
      </c>
    </row>
    <row r="20" spans="1:9" x14ac:dyDescent="0.2">
      <c r="A20" s="68"/>
      <c r="B20" s="69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4" t="s">
        <v>46</v>
      </c>
    </row>
    <row r="21" spans="1:9" x14ac:dyDescent="0.2">
      <c r="A21" s="40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4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4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4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4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4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4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4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4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4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4" t="s">
        <v>46</v>
      </c>
    </row>
    <row r="31" spans="1:9" ht="41.25" customHeight="1" x14ac:dyDescent="0.2">
      <c r="A31" s="51" t="s">
        <v>48</v>
      </c>
      <c r="B31" s="52"/>
      <c r="C31" s="26">
        <f t="shared" ref="C31:H31" si="14">SUM(C32:C35)</f>
        <v>23726073.559999999</v>
      </c>
      <c r="D31" s="26">
        <f t="shared" si="14"/>
        <v>2566683.56</v>
      </c>
      <c r="E31" s="26">
        <f t="shared" si="14"/>
        <v>26292757.119999997</v>
      </c>
      <c r="F31" s="26">
        <f t="shared" si="14"/>
        <v>25573523.039999999</v>
      </c>
      <c r="G31" s="26">
        <f t="shared" si="14"/>
        <v>25573523.039999999</v>
      </c>
      <c r="H31" s="26">
        <f t="shared" si="14"/>
        <v>1847449.4800000009</v>
      </c>
      <c r="I31" s="44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4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4" t="s">
        <v>40</v>
      </c>
    </row>
    <row r="34" spans="1:9" x14ac:dyDescent="0.2">
      <c r="A34" s="16"/>
      <c r="B34" s="17" t="s">
        <v>32</v>
      </c>
      <c r="C34" s="25">
        <v>3040149</v>
      </c>
      <c r="D34" s="25">
        <v>1339459.51</v>
      </c>
      <c r="E34" s="25">
        <f>C34+D34</f>
        <v>4379608.51</v>
      </c>
      <c r="F34" s="25">
        <v>3660374.43</v>
      </c>
      <c r="G34" s="25">
        <v>3660374.43</v>
      </c>
      <c r="H34" s="25">
        <f t="shared" si="15"/>
        <v>620225.43000000017</v>
      </c>
      <c r="I34" s="44" t="s">
        <v>42</v>
      </c>
    </row>
    <row r="35" spans="1:9" ht="22.5" x14ac:dyDescent="0.2">
      <c r="A35" s="16"/>
      <c r="B35" s="17" t="s">
        <v>26</v>
      </c>
      <c r="C35" s="25">
        <v>20685924.559999999</v>
      </c>
      <c r="D35" s="25">
        <v>1227224.05</v>
      </c>
      <c r="E35" s="25">
        <f>C35+D35</f>
        <v>21913148.609999999</v>
      </c>
      <c r="F35" s="25">
        <v>21913148.609999999</v>
      </c>
      <c r="G35" s="25">
        <v>21913148.609999999</v>
      </c>
      <c r="H35" s="25">
        <f t="shared" ref="H35" si="16">G35-C35</f>
        <v>1227224.0500000007</v>
      </c>
      <c r="I35" s="44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4" t="s">
        <v>46</v>
      </c>
    </row>
    <row r="37" spans="1:9" x14ac:dyDescent="0.2">
      <c r="A37" s="41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4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4" t="s">
        <v>45</v>
      </c>
    </row>
    <row r="39" spans="1:9" x14ac:dyDescent="0.2">
      <c r="A39" s="19"/>
      <c r="B39" s="20" t="s">
        <v>13</v>
      </c>
      <c r="C39" s="23">
        <f>SUM(C37+C31+C21)</f>
        <v>23726073.559999999</v>
      </c>
      <c r="D39" s="23">
        <f t="shared" ref="D39:H39" si="18">SUM(D37+D31+D21)</f>
        <v>2566683.56</v>
      </c>
      <c r="E39" s="23">
        <f t="shared" si="18"/>
        <v>26292757.119999997</v>
      </c>
      <c r="F39" s="23">
        <f t="shared" si="18"/>
        <v>25573523.039999999</v>
      </c>
      <c r="G39" s="23">
        <f t="shared" si="18"/>
        <v>25573523.039999999</v>
      </c>
      <c r="H39" s="12">
        <f t="shared" si="18"/>
        <v>1847449.4800000009</v>
      </c>
      <c r="I39" s="44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4" t="s">
        <v>46</v>
      </c>
    </row>
    <row r="41" spans="1:9" x14ac:dyDescent="0.2">
      <c r="B41" s="45" t="s">
        <v>49</v>
      </c>
    </row>
    <row r="42" spans="1:9" x14ac:dyDescent="0.2">
      <c r="B42" s="38" t="s">
        <v>34</v>
      </c>
    </row>
    <row r="43" spans="1:9" x14ac:dyDescent="0.2">
      <c r="B43" s="38" t="s">
        <v>35</v>
      </c>
    </row>
    <row r="44" spans="1:9" ht="30.75" customHeight="1" x14ac:dyDescent="0.2">
      <c r="B44" s="50" t="s">
        <v>36</v>
      </c>
      <c r="C44" s="50"/>
      <c r="D44" s="50"/>
      <c r="E44" s="50"/>
      <c r="F44" s="50"/>
      <c r="G44" s="50"/>
      <c r="H44" s="50"/>
    </row>
    <row r="48" spans="1:9" x14ac:dyDescent="0.2">
      <c r="B48" s="46" t="s">
        <v>51</v>
      </c>
      <c r="C48" s="47"/>
      <c r="F48" s="47" t="s">
        <v>52</v>
      </c>
    </row>
    <row r="49" spans="2:6" x14ac:dyDescent="0.2">
      <c r="B49" s="48" t="s">
        <v>53</v>
      </c>
      <c r="C49" s="49"/>
      <c r="F49" s="49" t="s">
        <v>54</v>
      </c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2023-01-20T19:16:57Z</cp:lastPrinted>
  <dcterms:created xsi:type="dcterms:W3CDTF">2012-12-11T20:48:19Z</dcterms:created>
  <dcterms:modified xsi:type="dcterms:W3CDTF">2023-01-30T19:42:18Z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