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JULIO SEPTIEMBRE\PARA PUBLICAR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H69" i="1"/>
  <c r="G69" i="1"/>
  <c r="F69" i="1"/>
  <c r="I69" i="1" s="1"/>
  <c r="E69" i="1"/>
  <c r="D69" i="1"/>
  <c r="F68" i="1"/>
  <c r="I68" i="1" s="1"/>
  <c r="F67" i="1"/>
  <c r="I67" i="1" s="1"/>
  <c r="F66" i="1"/>
  <c r="I66" i="1" s="1"/>
  <c r="H65" i="1"/>
  <c r="G65" i="1"/>
  <c r="E65" i="1"/>
  <c r="D65" i="1"/>
  <c r="F65" i="1" s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H57" i="1"/>
  <c r="G57" i="1"/>
  <c r="F57" i="1"/>
  <c r="I57" i="1" s="1"/>
  <c r="E57" i="1"/>
  <c r="D57" i="1"/>
  <c r="F56" i="1"/>
  <c r="I56" i="1" s="1"/>
  <c r="F55" i="1"/>
  <c r="I55" i="1" s="1"/>
  <c r="F54" i="1"/>
  <c r="I54" i="1" s="1"/>
  <c r="H53" i="1"/>
  <c r="G53" i="1"/>
  <c r="E53" i="1"/>
  <c r="D53" i="1"/>
  <c r="F53" i="1" s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H43" i="1"/>
  <c r="G43" i="1"/>
  <c r="E43" i="1"/>
  <c r="D43" i="1"/>
  <c r="F43" i="1" s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H33" i="1"/>
  <c r="G33" i="1"/>
  <c r="E33" i="1"/>
  <c r="D33" i="1"/>
  <c r="F33" i="1" s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H23" i="1"/>
  <c r="G23" i="1"/>
  <c r="E23" i="1"/>
  <c r="D23" i="1"/>
  <c r="F23" i="1" s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H13" i="1"/>
  <c r="G13" i="1"/>
  <c r="E13" i="1"/>
  <c r="E77" i="1" s="1"/>
  <c r="D13" i="1"/>
  <c r="D77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H5" i="1"/>
  <c r="H77" i="1" s="1"/>
  <c r="G5" i="1"/>
  <c r="G77" i="1" s="1"/>
  <c r="F5" i="1"/>
  <c r="I5" i="1" s="1"/>
  <c r="E5" i="1"/>
  <c r="D5" i="1"/>
  <c r="F13" i="1" l="1"/>
  <c r="I13" i="1" s="1"/>
  <c r="I77" i="1" s="1"/>
  <c r="F77" i="1"/>
</calcChain>
</file>

<file path=xl/sharedStrings.xml><?xml version="1.0" encoding="utf-8"?>
<sst xmlns="http://schemas.openxmlformats.org/spreadsheetml/2006/main" count="89" uniqueCount="89">
  <si>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</si>
  <si>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</si>
  <si>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</si>
  <si>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</si>
  <si>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</si>
  <si>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</si>
  <si>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</si>
  <si>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</si>
  <si>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</si>
  <si>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</si>
  <si>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</si>
  <si>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</si>
  <si>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CP. RAMIRO CONTRERAS RODRIGUEZ</t>
  </si>
  <si>
    <t>DR. RODRIGO CARRASCO RAMIREZ</t>
  </si>
  <si>
    <t>SUBDIRECTOR DE ADMINISTRACION Y FINANZAS</t>
  </si>
  <si>
    <t>DIRECTOR GENERAL</t>
  </si>
  <si>
    <t>Pensiones y Jubilaciones</t>
  </si>
  <si>
    <t>Participaciones</t>
  </si>
  <si>
    <t>INSTITUTO TECNOLOGICO SUPERIOR DE SALVATIERRA
Estado Analítico del Ejercicio del Presupuesto de Egresos
Clasificación por Objeto del Gasto (Capítulo y Concepto)
Del 1 de Enero al 30 de Septiembre de 2021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</si>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</sst>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3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Protection="1">
      <protection locked="0"/>
    </xf>
    <xf numFmtId="0" fontId="6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4" fontId="6" fillId="0" borderId="0" xfId="2" applyNumberFormat="1" applyFont="1" applyAlignment="1" applyProtection="1">
      <alignment horizontal="center" vertical="top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4" fontId="4" fillId="0" borderId="0" xfId="2" applyNumberFormat="1" applyFont="1" applyAlignment="1" applyProtection="1">
      <alignment horizontal="center" vertical="top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4" fontId="3" fillId="0" borderId="10" xfId="0" applyNumberFormat="1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4" fontId="3" fillId="0" borderId="6" xfId="0" applyNumberFormat="1" applyFont="1" applyFill="1" applyBorder="1" applyProtection="1">
      <protection locked="0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4" fontId="3" fillId="0" borderId="13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4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</cellXfs>
  <cellStyles count="4"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3"/>
  <sheetViews>
    <sheetView tabSelected="1" workbookViewId="0">
      <selection activeCell="L28" sqref="L28"/>
    </sheetView>
  </sheetViews>
  <sheetFormatPr baseColWidth="10" defaultRowHeight="15" x14ac:dyDescent="0.25"/>
  <cols>
    <col min="1" max="1" width="5.5703125" style="4" customWidth="1"/>
    <col min="2" max="2" width="1.28515625" style="4" customWidth="1"/>
    <col min="3" max="3" width="53.85546875" style="4" customWidth="1"/>
    <col min="4" max="4" width="15.7109375" style="4" customWidth="1"/>
    <col min="5" max="5" width="17" style="4" customWidth="1"/>
    <col min="6" max="9" width="15.7109375" style="4" customWidth="1"/>
    <col min="10" max="16384" width="11.42578125" style="4"/>
  </cols>
  <sheetData>
    <row r="1" spans="2:9" ht="47.25" customHeight="1" x14ac:dyDescent="0.25">
      <c r="B1" s="1" t="s">
        <v>18</v>
      </c>
      <c r="C1" s="2"/>
      <c r="D1" s="2"/>
      <c r="E1" s="2"/>
      <c r="F1" s="2"/>
      <c r="G1" s="2"/>
      <c r="H1" s="2"/>
      <c r="I1" s="3"/>
    </row>
    <row r="2" spans="2:9" ht="8.25" customHeight="1" x14ac:dyDescent="0.25">
      <c r="B2" s="5" t="s">
        <v>0</v>
      </c>
      <c r="C2" s="6"/>
      <c r="D2" s="1" t="s">
        <v>1</v>
      </c>
      <c r="E2" s="2"/>
      <c r="F2" s="2"/>
      <c r="G2" s="2"/>
      <c r="H2" s="3"/>
      <c r="I2" s="7" t="s">
        <v>2</v>
      </c>
    </row>
    <row r="3" spans="2:9" ht="19.5" customHeight="1" x14ac:dyDescent="0.25">
      <c r="B3" s="8"/>
      <c r="C3" s="9"/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1"/>
    </row>
    <row r="4" spans="2:9" x14ac:dyDescent="0.25">
      <c r="B4" s="12"/>
      <c r="C4" s="13"/>
      <c r="D4" s="14">
        <v>1</v>
      </c>
      <c r="E4" s="14">
        <v>2</v>
      </c>
      <c r="F4" s="14" t="s">
        <v>8</v>
      </c>
      <c r="G4" s="14">
        <v>4</v>
      </c>
      <c r="H4" s="14">
        <v>5</v>
      </c>
      <c r="I4" s="14" t="s">
        <v>9</v>
      </c>
    </row>
    <row r="5" spans="2:9" x14ac:dyDescent="0.25">
      <c r="B5" s="24" t="s">
        <v>19</v>
      </c>
      <c r="C5" s="25"/>
      <c r="D5" s="26">
        <f>SUM(D6:D12)</f>
        <v>17965167.010000002</v>
      </c>
      <c r="E5" s="26">
        <f>SUM(E6:E12)</f>
        <v>21909659.09</v>
      </c>
      <c r="F5" s="26">
        <f>D5+E5</f>
        <v>39874826.100000001</v>
      </c>
      <c r="G5" s="26">
        <f>SUM(G6:G12)</f>
        <v>24234544.490000002</v>
      </c>
      <c r="H5" s="26">
        <f>SUM(H6:H12)</f>
        <v>24016440.670000002</v>
      </c>
      <c r="I5" s="26">
        <f>F5-G5</f>
        <v>15640281.609999999</v>
      </c>
    </row>
    <row r="6" spans="2:9" x14ac:dyDescent="0.25">
      <c r="B6" s="27">
        <v>1100</v>
      </c>
      <c r="C6" s="28" t="s">
        <v>20</v>
      </c>
      <c r="D6" s="15">
        <v>10924885.789999999</v>
      </c>
      <c r="E6" s="15">
        <v>13554849.93</v>
      </c>
      <c r="F6" s="15">
        <f t="shared" ref="F6:F69" si="0">D6+E6</f>
        <v>24479735.719999999</v>
      </c>
      <c r="G6" s="15">
        <v>17369384.539999999</v>
      </c>
      <c r="H6" s="15">
        <v>17369384.539999999</v>
      </c>
      <c r="I6" s="15">
        <f t="shared" ref="I6:I69" si="1">F6-G6</f>
        <v>7110351.1799999997</v>
      </c>
    </row>
    <row r="7" spans="2:9" x14ac:dyDescent="0.25">
      <c r="B7" s="27">
        <v>1200</v>
      </c>
      <c r="C7" s="28" t="s">
        <v>21</v>
      </c>
      <c r="D7" s="15">
        <v>0</v>
      </c>
      <c r="E7" s="15">
        <v>40500</v>
      </c>
      <c r="F7" s="15">
        <f t="shared" si="0"/>
        <v>40500</v>
      </c>
      <c r="G7" s="15">
        <v>40500</v>
      </c>
      <c r="H7" s="15">
        <v>40500</v>
      </c>
      <c r="I7" s="15">
        <f t="shared" si="1"/>
        <v>0</v>
      </c>
    </row>
    <row r="8" spans="2:9" x14ac:dyDescent="0.25">
      <c r="B8" s="27">
        <v>1300</v>
      </c>
      <c r="C8" s="28" t="s">
        <v>22</v>
      </c>
      <c r="D8" s="15">
        <v>2264620.9</v>
      </c>
      <c r="E8" s="15">
        <v>2520369.29</v>
      </c>
      <c r="F8" s="15">
        <f t="shared" si="0"/>
        <v>4784990.1899999995</v>
      </c>
      <c r="G8" s="15">
        <v>1146369.92</v>
      </c>
      <c r="H8" s="15">
        <v>1146369.92</v>
      </c>
      <c r="I8" s="15">
        <f t="shared" si="1"/>
        <v>3638620.2699999996</v>
      </c>
    </row>
    <row r="9" spans="2:9" x14ac:dyDescent="0.25">
      <c r="B9" s="27">
        <v>1400</v>
      </c>
      <c r="C9" s="28" t="s">
        <v>23</v>
      </c>
      <c r="D9" s="15">
        <v>2786076.04</v>
      </c>
      <c r="E9" s="15">
        <v>2903006.05</v>
      </c>
      <c r="F9" s="15">
        <f t="shared" si="0"/>
        <v>5689082.0899999999</v>
      </c>
      <c r="G9" s="15">
        <v>3676304.66</v>
      </c>
      <c r="H9" s="15">
        <v>3458200.84</v>
      </c>
      <c r="I9" s="15">
        <f t="shared" si="1"/>
        <v>2012777.4299999997</v>
      </c>
    </row>
    <row r="10" spans="2:9" x14ac:dyDescent="0.25">
      <c r="B10" s="27">
        <v>1500</v>
      </c>
      <c r="C10" s="28" t="s">
        <v>24</v>
      </c>
      <c r="D10" s="15">
        <v>1119516.28</v>
      </c>
      <c r="E10" s="15">
        <v>1371946.73</v>
      </c>
      <c r="F10" s="15">
        <f t="shared" si="0"/>
        <v>2491463.0099999998</v>
      </c>
      <c r="G10" s="15">
        <v>1448104.52</v>
      </c>
      <c r="H10" s="15">
        <v>1448104.52</v>
      </c>
      <c r="I10" s="15">
        <f t="shared" si="1"/>
        <v>1043358.4899999998</v>
      </c>
    </row>
    <row r="11" spans="2:9" x14ac:dyDescent="0.25">
      <c r="B11" s="27">
        <v>1600</v>
      </c>
      <c r="C11" s="28" t="s">
        <v>25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5">
        <v>0</v>
      </c>
      <c r="I11" s="15">
        <f t="shared" si="1"/>
        <v>0</v>
      </c>
    </row>
    <row r="12" spans="2:9" x14ac:dyDescent="0.25">
      <c r="B12" s="27">
        <v>1700</v>
      </c>
      <c r="C12" s="28" t="s">
        <v>26</v>
      </c>
      <c r="D12" s="15">
        <v>870068</v>
      </c>
      <c r="E12" s="15">
        <v>1518987.09</v>
      </c>
      <c r="F12" s="15">
        <f t="shared" si="0"/>
        <v>2389055.09</v>
      </c>
      <c r="G12" s="15">
        <v>553880.85</v>
      </c>
      <c r="H12" s="15">
        <v>553880.85</v>
      </c>
      <c r="I12" s="15">
        <f t="shared" si="1"/>
        <v>1835174.2399999998</v>
      </c>
    </row>
    <row r="13" spans="2:9" x14ac:dyDescent="0.25">
      <c r="B13" s="24" t="s">
        <v>27</v>
      </c>
      <c r="C13" s="25"/>
      <c r="D13" s="29">
        <f>SUM(D14:D22)</f>
        <v>576202.92000000004</v>
      </c>
      <c r="E13" s="29">
        <f>SUM(E14:E22)</f>
        <v>606285.30000000005</v>
      </c>
      <c r="F13" s="29">
        <f t="shared" si="0"/>
        <v>1182488.2200000002</v>
      </c>
      <c r="G13" s="29">
        <f>SUM(G14:G22)</f>
        <v>564750.40999999992</v>
      </c>
      <c r="H13" s="29">
        <f>SUM(H14:H22)</f>
        <v>564750.40999999992</v>
      </c>
      <c r="I13" s="29">
        <f t="shared" si="1"/>
        <v>617737.81000000029</v>
      </c>
    </row>
    <row r="14" spans="2:9" x14ac:dyDescent="0.25">
      <c r="B14" s="27">
        <v>2100</v>
      </c>
      <c r="C14" s="28" t="s">
        <v>28</v>
      </c>
      <c r="D14" s="15">
        <v>254012.92</v>
      </c>
      <c r="E14" s="15">
        <v>375332.75</v>
      </c>
      <c r="F14" s="15">
        <f t="shared" si="0"/>
        <v>629345.67000000004</v>
      </c>
      <c r="G14" s="15">
        <v>310327.36</v>
      </c>
      <c r="H14" s="15">
        <v>310327.36</v>
      </c>
      <c r="I14" s="15">
        <f t="shared" si="1"/>
        <v>319018.31000000006</v>
      </c>
    </row>
    <row r="15" spans="2:9" x14ac:dyDescent="0.25">
      <c r="B15" s="27">
        <v>2200</v>
      </c>
      <c r="C15" s="28" t="s">
        <v>29</v>
      </c>
      <c r="D15" s="15">
        <v>14500</v>
      </c>
      <c r="E15" s="15">
        <v>0</v>
      </c>
      <c r="F15" s="15">
        <f t="shared" si="0"/>
        <v>14500</v>
      </c>
      <c r="G15" s="15">
        <v>6244.6</v>
      </c>
      <c r="H15" s="15">
        <v>6244.6</v>
      </c>
      <c r="I15" s="15">
        <f t="shared" si="1"/>
        <v>8255.4</v>
      </c>
    </row>
    <row r="16" spans="2:9" x14ac:dyDescent="0.25">
      <c r="B16" s="27">
        <v>2300</v>
      </c>
      <c r="C16" s="28" t="s">
        <v>30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5">
        <v>0</v>
      </c>
      <c r="I16" s="15">
        <f t="shared" si="1"/>
        <v>0</v>
      </c>
    </row>
    <row r="17" spans="2:9" x14ac:dyDescent="0.25">
      <c r="B17" s="27">
        <v>2400</v>
      </c>
      <c r="C17" s="28" t="s">
        <v>31</v>
      </c>
      <c r="D17" s="15">
        <v>25040</v>
      </c>
      <c r="E17" s="15">
        <v>56065.97</v>
      </c>
      <c r="F17" s="15">
        <f t="shared" si="0"/>
        <v>81105.97</v>
      </c>
      <c r="G17" s="15">
        <v>14250</v>
      </c>
      <c r="H17" s="15">
        <v>14250</v>
      </c>
      <c r="I17" s="15">
        <f t="shared" si="1"/>
        <v>66855.97</v>
      </c>
    </row>
    <row r="18" spans="2:9" x14ac:dyDescent="0.25">
      <c r="B18" s="27">
        <v>2500</v>
      </c>
      <c r="C18" s="28" t="s">
        <v>32</v>
      </c>
      <c r="D18" s="15">
        <v>19050</v>
      </c>
      <c r="E18" s="15">
        <v>16379.65</v>
      </c>
      <c r="F18" s="15">
        <f t="shared" si="0"/>
        <v>35429.65</v>
      </c>
      <c r="G18" s="15">
        <v>9761.6</v>
      </c>
      <c r="H18" s="15">
        <v>9761.6</v>
      </c>
      <c r="I18" s="15">
        <f t="shared" si="1"/>
        <v>25668.050000000003</v>
      </c>
    </row>
    <row r="19" spans="2:9" x14ac:dyDescent="0.25">
      <c r="B19" s="27">
        <v>2600</v>
      </c>
      <c r="C19" s="28" t="s">
        <v>33</v>
      </c>
      <c r="D19" s="15">
        <v>149500</v>
      </c>
      <c r="E19" s="15">
        <v>70715.929999999993</v>
      </c>
      <c r="F19" s="15">
        <f t="shared" si="0"/>
        <v>220215.93</v>
      </c>
      <c r="G19" s="15">
        <v>149967.74</v>
      </c>
      <c r="H19" s="15">
        <v>149967.74</v>
      </c>
      <c r="I19" s="15">
        <f t="shared" si="1"/>
        <v>70248.19</v>
      </c>
    </row>
    <row r="20" spans="2:9" x14ac:dyDescent="0.25">
      <c r="B20" s="27">
        <v>2700</v>
      </c>
      <c r="C20" s="28" t="s">
        <v>34</v>
      </c>
      <c r="D20" s="15">
        <v>85500</v>
      </c>
      <c r="E20" s="15">
        <v>0</v>
      </c>
      <c r="F20" s="15">
        <f t="shared" si="0"/>
        <v>85500</v>
      </c>
      <c r="G20" s="15">
        <v>0</v>
      </c>
      <c r="H20" s="15">
        <v>0</v>
      </c>
      <c r="I20" s="15">
        <f t="shared" si="1"/>
        <v>85500</v>
      </c>
    </row>
    <row r="21" spans="2:9" x14ac:dyDescent="0.25">
      <c r="B21" s="27">
        <v>2800</v>
      </c>
      <c r="C21" s="28" t="s">
        <v>35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5">
        <v>0</v>
      </c>
      <c r="I21" s="15">
        <f t="shared" si="1"/>
        <v>0</v>
      </c>
    </row>
    <row r="22" spans="2:9" x14ac:dyDescent="0.25">
      <c r="B22" s="27">
        <v>2900</v>
      </c>
      <c r="C22" s="28" t="s">
        <v>36</v>
      </c>
      <c r="D22" s="15">
        <v>28600</v>
      </c>
      <c r="E22" s="15">
        <v>87791</v>
      </c>
      <c r="F22" s="15">
        <f t="shared" si="0"/>
        <v>116391</v>
      </c>
      <c r="G22" s="15">
        <v>74199.11</v>
      </c>
      <c r="H22" s="15">
        <v>74199.11</v>
      </c>
      <c r="I22" s="15">
        <f t="shared" si="1"/>
        <v>42191.89</v>
      </c>
    </row>
    <row r="23" spans="2:9" x14ac:dyDescent="0.25">
      <c r="B23" s="24" t="s">
        <v>37</v>
      </c>
      <c r="C23" s="25"/>
      <c r="D23" s="29">
        <f>SUM(D24:D32)</f>
        <v>3555370.07</v>
      </c>
      <c r="E23" s="29">
        <f>SUM(E24:E32)</f>
        <v>7313693.9699999997</v>
      </c>
      <c r="F23" s="29">
        <f t="shared" si="0"/>
        <v>10869064.039999999</v>
      </c>
      <c r="G23" s="29">
        <f>SUM(G24:G32)</f>
        <v>6528525.8499999996</v>
      </c>
      <c r="H23" s="29">
        <f>SUM(H24:H32)</f>
        <v>6528525.8499999996</v>
      </c>
      <c r="I23" s="29">
        <f t="shared" si="1"/>
        <v>4340538.1899999995</v>
      </c>
    </row>
    <row r="24" spans="2:9" x14ac:dyDescent="0.25">
      <c r="B24" s="27">
        <v>3100</v>
      </c>
      <c r="C24" s="28" t="s">
        <v>38</v>
      </c>
      <c r="D24" s="15">
        <v>790023.92</v>
      </c>
      <c r="E24" s="15">
        <v>208213.94</v>
      </c>
      <c r="F24" s="15">
        <f t="shared" si="0"/>
        <v>998237.8600000001</v>
      </c>
      <c r="G24" s="15">
        <v>601603.83999999997</v>
      </c>
      <c r="H24" s="15">
        <v>601603.83999999997</v>
      </c>
      <c r="I24" s="15">
        <f t="shared" si="1"/>
        <v>396634.02000000014</v>
      </c>
    </row>
    <row r="25" spans="2:9" x14ac:dyDescent="0.25">
      <c r="B25" s="27">
        <v>3200</v>
      </c>
      <c r="C25" s="28" t="s">
        <v>39</v>
      </c>
      <c r="D25" s="15">
        <v>309000</v>
      </c>
      <c r="E25" s="15">
        <v>134891.51999999999</v>
      </c>
      <c r="F25" s="15">
        <f t="shared" si="0"/>
        <v>443891.52</v>
      </c>
      <c r="G25" s="15">
        <v>68032.88</v>
      </c>
      <c r="H25" s="15">
        <v>68032.88</v>
      </c>
      <c r="I25" s="15">
        <f t="shared" si="1"/>
        <v>375858.64</v>
      </c>
    </row>
    <row r="26" spans="2:9" x14ac:dyDescent="0.25">
      <c r="B26" s="27">
        <v>3300</v>
      </c>
      <c r="C26" s="28" t="s">
        <v>40</v>
      </c>
      <c r="D26" s="15">
        <v>588271.05000000005</v>
      </c>
      <c r="E26" s="15">
        <v>1204793.05</v>
      </c>
      <c r="F26" s="15">
        <f t="shared" si="0"/>
        <v>1793064.1</v>
      </c>
      <c r="G26" s="15">
        <v>1395186.88</v>
      </c>
      <c r="H26" s="15">
        <v>1395186.88</v>
      </c>
      <c r="I26" s="15">
        <f t="shared" si="1"/>
        <v>397877.2200000002</v>
      </c>
    </row>
    <row r="27" spans="2:9" x14ac:dyDescent="0.25">
      <c r="B27" s="27">
        <v>3400</v>
      </c>
      <c r="C27" s="28" t="s">
        <v>41</v>
      </c>
      <c r="D27" s="15">
        <v>23750</v>
      </c>
      <c r="E27" s="15">
        <v>37160.410000000003</v>
      </c>
      <c r="F27" s="15">
        <f t="shared" si="0"/>
        <v>60910.41</v>
      </c>
      <c r="G27" s="15">
        <v>45705.27</v>
      </c>
      <c r="H27" s="15">
        <v>45705.27</v>
      </c>
      <c r="I27" s="15">
        <f t="shared" si="1"/>
        <v>15205.140000000007</v>
      </c>
    </row>
    <row r="28" spans="2:9" x14ac:dyDescent="0.25">
      <c r="B28" s="27">
        <v>3500</v>
      </c>
      <c r="C28" s="28" t="s">
        <v>42</v>
      </c>
      <c r="D28" s="15">
        <v>951232.5</v>
      </c>
      <c r="E28" s="15">
        <v>5278463.24</v>
      </c>
      <c r="F28" s="15">
        <f t="shared" si="0"/>
        <v>6229695.7400000002</v>
      </c>
      <c r="G28" s="15">
        <v>3611607.84</v>
      </c>
      <c r="H28" s="15">
        <v>3611607.84</v>
      </c>
      <c r="I28" s="15">
        <f t="shared" si="1"/>
        <v>2618087.9000000004</v>
      </c>
    </row>
    <row r="29" spans="2:9" x14ac:dyDescent="0.25">
      <c r="B29" s="27">
        <v>3600</v>
      </c>
      <c r="C29" s="28" t="s">
        <v>43</v>
      </c>
      <c r="D29" s="15">
        <v>47500</v>
      </c>
      <c r="E29" s="15">
        <v>87500</v>
      </c>
      <c r="F29" s="15">
        <f t="shared" si="0"/>
        <v>135000</v>
      </c>
      <c r="G29" s="15">
        <v>110524.8</v>
      </c>
      <c r="H29" s="15">
        <v>110524.8</v>
      </c>
      <c r="I29" s="15">
        <f t="shared" si="1"/>
        <v>24475.199999999997</v>
      </c>
    </row>
    <row r="30" spans="2:9" x14ac:dyDescent="0.25">
      <c r="B30" s="27">
        <v>3700</v>
      </c>
      <c r="C30" s="28" t="s">
        <v>44</v>
      </c>
      <c r="D30" s="15">
        <v>68705</v>
      </c>
      <c r="E30" s="15">
        <v>-11159.61</v>
      </c>
      <c r="F30" s="15">
        <f t="shared" si="0"/>
        <v>57545.39</v>
      </c>
      <c r="G30" s="15">
        <v>12395.88</v>
      </c>
      <c r="H30" s="15">
        <v>12395.88</v>
      </c>
      <c r="I30" s="15">
        <f t="shared" si="1"/>
        <v>45149.51</v>
      </c>
    </row>
    <row r="31" spans="2:9" x14ac:dyDescent="0.25">
      <c r="B31" s="27">
        <v>3800</v>
      </c>
      <c r="C31" s="28" t="s">
        <v>45</v>
      </c>
      <c r="D31" s="15">
        <v>102000</v>
      </c>
      <c r="E31" s="15">
        <v>3000</v>
      </c>
      <c r="F31" s="15">
        <f t="shared" si="0"/>
        <v>105000</v>
      </c>
      <c r="G31" s="15">
        <v>16317.94</v>
      </c>
      <c r="H31" s="15">
        <v>16317.94</v>
      </c>
      <c r="I31" s="15">
        <f t="shared" si="1"/>
        <v>88682.06</v>
      </c>
    </row>
    <row r="32" spans="2:9" x14ac:dyDescent="0.25">
      <c r="B32" s="27">
        <v>3900</v>
      </c>
      <c r="C32" s="28" t="s">
        <v>46</v>
      </c>
      <c r="D32" s="15">
        <v>674887.6</v>
      </c>
      <c r="E32" s="15">
        <v>370831.42</v>
      </c>
      <c r="F32" s="15">
        <f t="shared" si="0"/>
        <v>1045719.02</v>
      </c>
      <c r="G32" s="15">
        <v>667150.52</v>
      </c>
      <c r="H32" s="15">
        <v>667150.52</v>
      </c>
      <c r="I32" s="15">
        <f t="shared" si="1"/>
        <v>378568.5</v>
      </c>
    </row>
    <row r="33" spans="2:9" x14ac:dyDescent="0.25">
      <c r="B33" s="24" t="s">
        <v>47</v>
      </c>
      <c r="C33" s="25"/>
      <c r="D33" s="29">
        <f>SUM(D34:D42)</f>
        <v>20000</v>
      </c>
      <c r="E33" s="29">
        <f>SUM(E34:E42)</f>
        <v>207050</v>
      </c>
      <c r="F33" s="29">
        <f t="shared" si="0"/>
        <v>227050</v>
      </c>
      <c r="G33" s="29">
        <f>SUM(G34:G42)</f>
        <v>200650</v>
      </c>
      <c r="H33" s="29">
        <f>SUM(H34:H42)</f>
        <v>200650</v>
      </c>
      <c r="I33" s="29">
        <f t="shared" si="1"/>
        <v>26400</v>
      </c>
    </row>
    <row r="34" spans="2:9" x14ac:dyDescent="0.25">
      <c r="B34" s="27">
        <v>4100</v>
      </c>
      <c r="C34" s="28" t="s">
        <v>48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5">
        <v>0</v>
      </c>
      <c r="I34" s="15">
        <f t="shared" si="1"/>
        <v>0</v>
      </c>
    </row>
    <row r="35" spans="2:9" x14ac:dyDescent="0.25">
      <c r="B35" s="27">
        <v>4200</v>
      </c>
      <c r="C35" s="28" t="s">
        <v>49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5">
        <v>0</v>
      </c>
      <c r="I35" s="15">
        <f t="shared" si="1"/>
        <v>0</v>
      </c>
    </row>
    <row r="36" spans="2:9" x14ac:dyDescent="0.25">
      <c r="B36" s="27">
        <v>4300</v>
      </c>
      <c r="C36" s="28" t="s">
        <v>50</v>
      </c>
      <c r="D36" s="15">
        <v>0</v>
      </c>
      <c r="E36" s="15">
        <v>0</v>
      </c>
      <c r="F36" s="15">
        <f t="shared" si="0"/>
        <v>0</v>
      </c>
      <c r="G36" s="15">
        <v>0</v>
      </c>
      <c r="H36" s="15">
        <v>0</v>
      </c>
      <c r="I36" s="15">
        <f t="shared" si="1"/>
        <v>0</v>
      </c>
    </row>
    <row r="37" spans="2:9" x14ac:dyDescent="0.25">
      <c r="B37" s="27">
        <v>4400</v>
      </c>
      <c r="C37" s="28" t="s">
        <v>51</v>
      </c>
      <c r="D37" s="15">
        <v>20000</v>
      </c>
      <c r="E37" s="15">
        <v>207050</v>
      </c>
      <c r="F37" s="15">
        <f t="shared" si="0"/>
        <v>227050</v>
      </c>
      <c r="G37" s="15">
        <v>200650</v>
      </c>
      <c r="H37" s="15">
        <v>200650</v>
      </c>
      <c r="I37" s="15">
        <f t="shared" si="1"/>
        <v>26400</v>
      </c>
    </row>
    <row r="38" spans="2:9" x14ac:dyDescent="0.25">
      <c r="B38" s="27">
        <v>4500</v>
      </c>
      <c r="C38" s="28" t="s">
        <v>16</v>
      </c>
      <c r="D38" s="15">
        <v>0</v>
      </c>
      <c r="E38" s="15">
        <v>0</v>
      </c>
      <c r="F38" s="15">
        <f t="shared" si="0"/>
        <v>0</v>
      </c>
      <c r="G38" s="15">
        <v>0</v>
      </c>
      <c r="H38" s="15">
        <v>0</v>
      </c>
      <c r="I38" s="15">
        <f t="shared" si="1"/>
        <v>0</v>
      </c>
    </row>
    <row r="39" spans="2:9" x14ac:dyDescent="0.25">
      <c r="B39" s="27">
        <v>4600</v>
      </c>
      <c r="C39" s="28" t="s">
        <v>52</v>
      </c>
      <c r="D39" s="15">
        <v>0</v>
      </c>
      <c r="E39" s="15">
        <v>0</v>
      </c>
      <c r="F39" s="15">
        <f t="shared" si="0"/>
        <v>0</v>
      </c>
      <c r="G39" s="15">
        <v>0</v>
      </c>
      <c r="H39" s="15">
        <v>0</v>
      </c>
      <c r="I39" s="15">
        <f t="shared" si="1"/>
        <v>0</v>
      </c>
    </row>
    <row r="40" spans="2:9" x14ac:dyDescent="0.25">
      <c r="B40" s="27">
        <v>4700</v>
      </c>
      <c r="C40" s="28" t="s">
        <v>53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5">
        <v>0</v>
      </c>
      <c r="I40" s="15">
        <f t="shared" si="1"/>
        <v>0</v>
      </c>
    </row>
    <row r="41" spans="2:9" x14ac:dyDescent="0.25">
      <c r="B41" s="27">
        <v>4800</v>
      </c>
      <c r="C41" s="28" t="s">
        <v>54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5">
        <v>0</v>
      </c>
      <c r="I41" s="15">
        <f t="shared" si="1"/>
        <v>0</v>
      </c>
    </row>
    <row r="42" spans="2:9" x14ac:dyDescent="0.25">
      <c r="B42" s="27">
        <v>4900</v>
      </c>
      <c r="C42" s="28" t="s">
        <v>55</v>
      </c>
      <c r="D42" s="15">
        <v>0</v>
      </c>
      <c r="E42" s="15">
        <v>0</v>
      </c>
      <c r="F42" s="15">
        <f t="shared" si="0"/>
        <v>0</v>
      </c>
      <c r="G42" s="15">
        <v>0</v>
      </c>
      <c r="H42" s="15">
        <v>0</v>
      </c>
      <c r="I42" s="15">
        <f t="shared" si="1"/>
        <v>0</v>
      </c>
    </row>
    <row r="43" spans="2:9" x14ac:dyDescent="0.25">
      <c r="B43" s="24" t="s">
        <v>56</v>
      </c>
      <c r="C43" s="25"/>
      <c r="D43" s="29">
        <f>SUM(D44:D52)</f>
        <v>656490</v>
      </c>
      <c r="E43" s="29">
        <f>SUM(E44:E52)</f>
        <v>5837806.7699999996</v>
      </c>
      <c r="F43" s="29">
        <f t="shared" si="0"/>
        <v>6494296.7699999996</v>
      </c>
      <c r="G43" s="29">
        <f>SUM(G44:G52)</f>
        <v>0</v>
      </c>
      <c r="H43" s="29">
        <f>SUM(H44:H52)</f>
        <v>0</v>
      </c>
      <c r="I43" s="29">
        <f t="shared" si="1"/>
        <v>6494296.7699999996</v>
      </c>
    </row>
    <row r="44" spans="2:9" x14ac:dyDescent="0.25">
      <c r="B44" s="27">
        <v>5100</v>
      </c>
      <c r="C44" s="28" t="s">
        <v>57</v>
      </c>
      <c r="D44" s="15">
        <v>656490</v>
      </c>
      <c r="E44" s="15">
        <v>-148220</v>
      </c>
      <c r="F44" s="15">
        <f t="shared" si="0"/>
        <v>508270</v>
      </c>
      <c r="G44" s="15">
        <v>0</v>
      </c>
      <c r="H44" s="15">
        <v>0</v>
      </c>
      <c r="I44" s="15">
        <f t="shared" si="1"/>
        <v>508270</v>
      </c>
    </row>
    <row r="45" spans="2:9" x14ac:dyDescent="0.25">
      <c r="B45" s="27">
        <v>5200</v>
      </c>
      <c r="C45" s="28" t="s">
        <v>58</v>
      </c>
      <c r="D45" s="15">
        <v>0</v>
      </c>
      <c r="E45" s="15">
        <v>110000</v>
      </c>
      <c r="F45" s="15">
        <f t="shared" si="0"/>
        <v>110000</v>
      </c>
      <c r="G45" s="15">
        <v>0</v>
      </c>
      <c r="H45" s="15">
        <v>0</v>
      </c>
      <c r="I45" s="15">
        <f t="shared" si="1"/>
        <v>110000</v>
      </c>
    </row>
    <row r="46" spans="2:9" x14ac:dyDescent="0.25">
      <c r="B46" s="27">
        <v>5300</v>
      </c>
      <c r="C46" s="28" t="s">
        <v>59</v>
      </c>
      <c r="D46" s="15">
        <v>0</v>
      </c>
      <c r="E46" s="15">
        <v>0</v>
      </c>
      <c r="F46" s="15">
        <f t="shared" si="0"/>
        <v>0</v>
      </c>
      <c r="G46" s="15">
        <v>0</v>
      </c>
      <c r="H46" s="15">
        <v>0</v>
      </c>
      <c r="I46" s="15">
        <f t="shared" si="1"/>
        <v>0</v>
      </c>
    </row>
    <row r="47" spans="2:9" x14ac:dyDescent="0.25">
      <c r="B47" s="27">
        <v>5400</v>
      </c>
      <c r="C47" s="28" t="s">
        <v>60</v>
      </c>
      <c r="D47" s="15">
        <v>0</v>
      </c>
      <c r="E47" s="15">
        <v>0</v>
      </c>
      <c r="F47" s="15">
        <f t="shared" si="0"/>
        <v>0</v>
      </c>
      <c r="G47" s="15">
        <v>0</v>
      </c>
      <c r="H47" s="15">
        <v>0</v>
      </c>
      <c r="I47" s="15">
        <f t="shared" si="1"/>
        <v>0</v>
      </c>
    </row>
    <row r="48" spans="2:9" x14ac:dyDescent="0.25">
      <c r="B48" s="27">
        <v>5500</v>
      </c>
      <c r="C48" s="28" t="s">
        <v>61</v>
      </c>
      <c r="D48" s="15">
        <v>0</v>
      </c>
      <c r="E48" s="15">
        <v>0</v>
      </c>
      <c r="F48" s="15">
        <f t="shared" si="0"/>
        <v>0</v>
      </c>
      <c r="G48" s="15">
        <v>0</v>
      </c>
      <c r="H48" s="15">
        <v>0</v>
      </c>
      <c r="I48" s="15">
        <f t="shared" si="1"/>
        <v>0</v>
      </c>
    </row>
    <row r="49" spans="2:9" x14ac:dyDescent="0.25">
      <c r="B49" s="27">
        <v>5600</v>
      </c>
      <c r="C49" s="28" t="s">
        <v>62</v>
      </c>
      <c r="D49" s="15">
        <v>0</v>
      </c>
      <c r="E49" s="15">
        <v>5876026.7699999996</v>
      </c>
      <c r="F49" s="15">
        <f t="shared" si="0"/>
        <v>5876026.7699999996</v>
      </c>
      <c r="G49" s="15">
        <v>0</v>
      </c>
      <c r="H49" s="15">
        <v>0</v>
      </c>
      <c r="I49" s="15">
        <f t="shared" si="1"/>
        <v>5876026.7699999996</v>
      </c>
    </row>
    <row r="50" spans="2:9" x14ac:dyDescent="0.25">
      <c r="B50" s="27">
        <v>5700</v>
      </c>
      <c r="C50" s="28" t="s">
        <v>63</v>
      </c>
      <c r="D50" s="15">
        <v>0</v>
      </c>
      <c r="E50" s="15">
        <v>0</v>
      </c>
      <c r="F50" s="15">
        <f t="shared" si="0"/>
        <v>0</v>
      </c>
      <c r="G50" s="15">
        <v>0</v>
      </c>
      <c r="H50" s="15">
        <v>0</v>
      </c>
      <c r="I50" s="15">
        <f t="shared" si="1"/>
        <v>0</v>
      </c>
    </row>
    <row r="51" spans="2:9" x14ac:dyDescent="0.25">
      <c r="B51" s="27">
        <v>5800</v>
      </c>
      <c r="C51" s="28" t="s">
        <v>64</v>
      </c>
      <c r="D51" s="15">
        <v>0</v>
      </c>
      <c r="E51" s="15">
        <v>0</v>
      </c>
      <c r="F51" s="15">
        <f t="shared" si="0"/>
        <v>0</v>
      </c>
      <c r="G51" s="15">
        <v>0</v>
      </c>
      <c r="H51" s="15">
        <v>0</v>
      </c>
      <c r="I51" s="15">
        <f t="shared" si="1"/>
        <v>0</v>
      </c>
    </row>
    <row r="52" spans="2:9" x14ac:dyDescent="0.25">
      <c r="B52" s="27">
        <v>5900</v>
      </c>
      <c r="C52" s="28" t="s">
        <v>65</v>
      </c>
      <c r="D52" s="15">
        <v>0</v>
      </c>
      <c r="E52" s="15">
        <v>0</v>
      </c>
      <c r="F52" s="15">
        <f t="shared" si="0"/>
        <v>0</v>
      </c>
      <c r="G52" s="15">
        <v>0</v>
      </c>
      <c r="H52" s="15">
        <v>0</v>
      </c>
      <c r="I52" s="15">
        <f t="shared" si="1"/>
        <v>0</v>
      </c>
    </row>
    <row r="53" spans="2:9" x14ac:dyDescent="0.25">
      <c r="B53" s="24" t="s">
        <v>66</v>
      </c>
      <c r="C53" s="25"/>
      <c r="D53" s="29">
        <f>SUM(D54:D56)</f>
        <v>0</v>
      </c>
      <c r="E53" s="29">
        <f>SUM(E54:E56)</f>
        <v>0</v>
      </c>
      <c r="F53" s="29">
        <f t="shared" si="0"/>
        <v>0</v>
      </c>
      <c r="G53" s="29">
        <f>SUM(G54:G56)</f>
        <v>0</v>
      </c>
      <c r="H53" s="29">
        <f>SUM(H54:H56)</f>
        <v>0</v>
      </c>
      <c r="I53" s="29">
        <f t="shared" si="1"/>
        <v>0</v>
      </c>
    </row>
    <row r="54" spans="2:9" x14ac:dyDescent="0.25">
      <c r="B54" s="27">
        <v>6100</v>
      </c>
      <c r="C54" s="28" t="s">
        <v>67</v>
      </c>
      <c r="D54" s="15">
        <v>0</v>
      </c>
      <c r="E54" s="15">
        <v>0</v>
      </c>
      <c r="F54" s="15">
        <f t="shared" si="0"/>
        <v>0</v>
      </c>
      <c r="G54" s="15">
        <v>0</v>
      </c>
      <c r="H54" s="15">
        <v>0</v>
      </c>
      <c r="I54" s="15">
        <f t="shared" si="1"/>
        <v>0</v>
      </c>
    </row>
    <row r="55" spans="2:9" x14ac:dyDescent="0.25">
      <c r="B55" s="27">
        <v>6200</v>
      </c>
      <c r="C55" s="28" t="s">
        <v>68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5">
        <v>0</v>
      </c>
      <c r="I55" s="15">
        <f t="shared" si="1"/>
        <v>0</v>
      </c>
    </row>
    <row r="56" spans="2:9" x14ac:dyDescent="0.25">
      <c r="B56" s="27">
        <v>6300</v>
      </c>
      <c r="C56" s="28" t="s">
        <v>69</v>
      </c>
      <c r="D56" s="15">
        <v>0</v>
      </c>
      <c r="E56" s="15">
        <v>0</v>
      </c>
      <c r="F56" s="15">
        <f t="shared" si="0"/>
        <v>0</v>
      </c>
      <c r="G56" s="15">
        <v>0</v>
      </c>
      <c r="H56" s="15">
        <v>0</v>
      </c>
      <c r="I56" s="15">
        <f t="shared" si="1"/>
        <v>0</v>
      </c>
    </row>
    <row r="57" spans="2:9" x14ac:dyDescent="0.25">
      <c r="B57" s="24" t="s">
        <v>70</v>
      </c>
      <c r="C57" s="25"/>
      <c r="D57" s="29">
        <f>SUM(D58:D64)</f>
        <v>0</v>
      </c>
      <c r="E57" s="29">
        <f>SUM(E58:E64)</f>
        <v>0</v>
      </c>
      <c r="F57" s="29">
        <f t="shared" si="0"/>
        <v>0</v>
      </c>
      <c r="G57" s="29">
        <f>SUM(G58:G64)</f>
        <v>0</v>
      </c>
      <c r="H57" s="29">
        <f>SUM(H58:H64)</f>
        <v>0</v>
      </c>
      <c r="I57" s="29">
        <f t="shared" si="1"/>
        <v>0</v>
      </c>
    </row>
    <row r="58" spans="2:9" x14ac:dyDescent="0.25">
      <c r="B58" s="27">
        <v>7100</v>
      </c>
      <c r="C58" s="28" t="s">
        <v>71</v>
      </c>
      <c r="D58" s="15">
        <v>0</v>
      </c>
      <c r="E58" s="15">
        <v>0</v>
      </c>
      <c r="F58" s="15">
        <f t="shared" si="0"/>
        <v>0</v>
      </c>
      <c r="G58" s="15">
        <v>0</v>
      </c>
      <c r="H58" s="15">
        <v>0</v>
      </c>
      <c r="I58" s="15">
        <f t="shared" si="1"/>
        <v>0</v>
      </c>
    </row>
    <row r="59" spans="2:9" x14ac:dyDescent="0.25">
      <c r="B59" s="27">
        <v>7200</v>
      </c>
      <c r="C59" s="28" t="s">
        <v>72</v>
      </c>
      <c r="D59" s="15">
        <v>0</v>
      </c>
      <c r="E59" s="15">
        <v>0</v>
      </c>
      <c r="F59" s="15">
        <f t="shared" si="0"/>
        <v>0</v>
      </c>
      <c r="G59" s="15">
        <v>0</v>
      </c>
      <c r="H59" s="15">
        <v>0</v>
      </c>
      <c r="I59" s="15">
        <f t="shared" si="1"/>
        <v>0</v>
      </c>
    </row>
    <row r="60" spans="2:9" x14ac:dyDescent="0.25">
      <c r="B60" s="27">
        <v>7300</v>
      </c>
      <c r="C60" s="28" t="s">
        <v>73</v>
      </c>
      <c r="D60" s="15">
        <v>0</v>
      </c>
      <c r="E60" s="15">
        <v>0</v>
      </c>
      <c r="F60" s="15">
        <f t="shared" si="0"/>
        <v>0</v>
      </c>
      <c r="G60" s="15">
        <v>0</v>
      </c>
      <c r="H60" s="15">
        <v>0</v>
      </c>
      <c r="I60" s="15">
        <f t="shared" si="1"/>
        <v>0</v>
      </c>
    </row>
    <row r="61" spans="2:9" x14ac:dyDescent="0.25">
      <c r="B61" s="27">
        <v>7400</v>
      </c>
      <c r="C61" s="28" t="s">
        <v>74</v>
      </c>
      <c r="D61" s="15">
        <v>0</v>
      </c>
      <c r="E61" s="15">
        <v>0</v>
      </c>
      <c r="F61" s="15">
        <f t="shared" si="0"/>
        <v>0</v>
      </c>
      <c r="G61" s="15">
        <v>0</v>
      </c>
      <c r="H61" s="15">
        <v>0</v>
      </c>
      <c r="I61" s="15">
        <f t="shared" si="1"/>
        <v>0</v>
      </c>
    </row>
    <row r="62" spans="2:9" x14ac:dyDescent="0.25">
      <c r="B62" s="27">
        <v>7500</v>
      </c>
      <c r="C62" s="28" t="s">
        <v>75</v>
      </c>
      <c r="D62" s="15">
        <v>0</v>
      </c>
      <c r="E62" s="15">
        <v>0</v>
      </c>
      <c r="F62" s="15">
        <f t="shared" si="0"/>
        <v>0</v>
      </c>
      <c r="G62" s="15">
        <v>0</v>
      </c>
      <c r="H62" s="15">
        <v>0</v>
      </c>
      <c r="I62" s="15">
        <f t="shared" si="1"/>
        <v>0</v>
      </c>
    </row>
    <row r="63" spans="2:9" x14ac:dyDescent="0.25">
      <c r="B63" s="27">
        <v>7600</v>
      </c>
      <c r="C63" s="28" t="s">
        <v>76</v>
      </c>
      <c r="D63" s="15">
        <v>0</v>
      </c>
      <c r="E63" s="15">
        <v>0</v>
      </c>
      <c r="F63" s="15">
        <f t="shared" si="0"/>
        <v>0</v>
      </c>
      <c r="G63" s="15">
        <v>0</v>
      </c>
      <c r="H63" s="15">
        <v>0</v>
      </c>
      <c r="I63" s="15">
        <f t="shared" si="1"/>
        <v>0</v>
      </c>
    </row>
    <row r="64" spans="2:9" x14ac:dyDescent="0.25">
      <c r="B64" s="27">
        <v>7900</v>
      </c>
      <c r="C64" s="28" t="s">
        <v>77</v>
      </c>
      <c r="D64" s="15">
        <v>0</v>
      </c>
      <c r="E64" s="15">
        <v>0</v>
      </c>
      <c r="F64" s="15">
        <f t="shared" si="0"/>
        <v>0</v>
      </c>
      <c r="G64" s="15">
        <v>0</v>
      </c>
      <c r="H64" s="15">
        <v>0</v>
      </c>
      <c r="I64" s="15">
        <f t="shared" si="1"/>
        <v>0</v>
      </c>
    </row>
    <row r="65" spans="2:9" x14ac:dyDescent="0.25">
      <c r="B65" s="24" t="s">
        <v>78</v>
      </c>
      <c r="C65" s="25"/>
      <c r="D65" s="29">
        <f>SUM(D66:D68)</f>
        <v>0</v>
      </c>
      <c r="E65" s="29">
        <f>SUM(E66:E68)</f>
        <v>0</v>
      </c>
      <c r="F65" s="29">
        <f t="shared" si="0"/>
        <v>0</v>
      </c>
      <c r="G65" s="29">
        <f>SUM(G66:G68)</f>
        <v>0</v>
      </c>
      <c r="H65" s="29">
        <f>SUM(H66:H68)</f>
        <v>0</v>
      </c>
      <c r="I65" s="29">
        <f t="shared" si="1"/>
        <v>0</v>
      </c>
    </row>
    <row r="66" spans="2:9" x14ac:dyDescent="0.25">
      <c r="B66" s="27">
        <v>8100</v>
      </c>
      <c r="C66" s="28" t="s">
        <v>17</v>
      </c>
      <c r="D66" s="15">
        <v>0</v>
      </c>
      <c r="E66" s="15">
        <v>0</v>
      </c>
      <c r="F66" s="15">
        <f t="shared" si="0"/>
        <v>0</v>
      </c>
      <c r="G66" s="15">
        <v>0</v>
      </c>
      <c r="H66" s="15">
        <v>0</v>
      </c>
      <c r="I66" s="15">
        <f t="shared" si="1"/>
        <v>0</v>
      </c>
    </row>
    <row r="67" spans="2:9" x14ac:dyDescent="0.25">
      <c r="B67" s="27">
        <v>8300</v>
      </c>
      <c r="C67" s="28" t="s">
        <v>79</v>
      </c>
      <c r="D67" s="15">
        <v>0</v>
      </c>
      <c r="E67" s="15">
        <v>0</v>
      </c>
      <c r="F67" s="15">
        <f t="shared" si="0"/>
        <v>0</v>
      </c>
      <c r="G67" s="15">
        <v>0</v>
      </c>
      <c r="H67" s="15">
        <v>0</v>
      </c>
      <c r="I67" s="15">
        <f t="shared" si="1"/>
        <v>0</v>
      </c>
    </row>
    <row r="68" spans="2:9" x14ac:dyDescent="0.25">
      <c r="B68" s="27">
        <v>8500</v>
      </c>
      <c r="C68" s="28" t="s">
        <v>80</v>
      </c>
      <c r="D68" s="15">
        <v>0</v>
      </c>
      <c r="E68" s="15">
        <v>0</v>
      </c>
      <c r="F68" s="15">
        <f t="shared" si="0"/>
        <v>0</v>
      </c>
      <c r="G68" s="15">
        <v>0</v>
      </c>
      <c r="H68" s="15">
        <v>0</v>
      </c>
      <c r="I68" s="15">
        <f t="shared" si="1"/>
        <v>0</v>
      </c>
    </row>
    <row r="69" spans="2:9" x14ac:dyDescent="0.25">
      <c r="B69" s="24" t="s">
        <v>81</v>
      </c>
      <c r="C69" s="25"/>
      <c r="D69" s="29">
        <f>SUM(D70:D76)</f>
        <v>0</v>
      </c>
      <c r="E69" s="29">
        <f>SUM(E70:E76)</f>
        <v>0</v>
      </c>
      <c r="F69" s="29">
        <f t="shared" si="0"/>
        <v>0</v>
      </c>
      <c r="G69" s="29">
        <f>SUM(G70:G76)</f>
        <v>0</v>
      </c>
      <c r="H69" s="29">
        <f>SUM(H70:H76)</f>
        <v>0</v>
      </c>
      <c r="I69" s="29">
        <f t="shared" si="1"/>
        <v>0</v>
      </c>
    </row>
    <row r="70" spans="2:9" x14ac:dyDescent="0.25">
      <c r="B70" s="27">
        <v>9100</v>
      </c>
      <c r="C70" s="28" t="s">
        <v>82</v>
      </c>
      <c r="D70" s="15">
        <v>0</v>
      </c>
      <c r="E70" s="15">
        <v>0</v>
      </c>
      <c r="F70" s="15">
        <f t="shared" ref="F70:F76" si="2">D70+E70</f>
        <v>0</v>
      </c>
      <c r="G70" s="15">
        <v>0</v>
      </c>
      <c r="H70" s="15">
        <v>0</v>
      </c>
      <c r="I70" s="15">
        <f t="shared" ref="I70:I76" si="3">F70-G70</f>
        <v>0</v>
      </c>
    </row>
    <row r="71" spans="2:9" x14ac:dyDescent="0.25">
      <c r="B71" s="27">
        <v>9200</v>
      </c>
      <c r="C71" s="28" t="s">
        <v>83</v>
      </c>
      <c r="D71" s="15">
        <v>0</v>
      </c>
      <c r="E71" s="15">
        <v>0</v>
      </c>
      <c r="F71" s="15">
        <f t="shared" si="2"/>
        <v>0</v>
      </c>
      <c r="G71" s="15">
        <v>0</v>
      </c>
      <c r="H71" s="15">
        <v>0</v>
      </c>
      <c r="I71" s="15">
        <f t="shared" si="3"/>
        <v>0</v>
      </c>
    </row>
    <row r="72" spans="2:9" x14ac:dyDescent="0.25">
      <c r="B72" s="27">
        <v>9300</v>
      </c>
      <c r="C72" s="28" t="s">
        <v>84</v>
      </c>
      <c r="D72" s="15">
        <v>0</v>
      </c>
      <c r="E72" s="15">
        <v>0</v>
      </c>
      <c r="F72" s="15">
        <f t="shared" si="2"/>
        <v>0</v>
      </c>
      <c r="G72" s="15">
        <v>0</v>
      </c>
      <c r="H72" s="15">
        <v>0</v>
      </c>
      <c r="I72" s="15">
        <f t="shared" si="3"/>
        <v>0</v>
      </c>
    </row>
    <row r="73" spans="2:9" x14ac:dyDescent="0.25">
      <c r="B73" s="27">
        <v>9400</v>
      </c>
      <c r="C73" s="28" t="s">
        <v>85</v>
      </c>
      <c r="D73" s="15">
        <v>0</v>
      </c>
      <c r="E73" s="15">
        <v>0</v>
      </c>
      <c r="F73" s="15">
        <f t="shared" si="2"/>
        <v>0</v>
      </c>
      <c r="G73" s="15">
        <v>0</v>
      </c>
      <c r="H73" s="15">
        <v>0</v>
      </c>
      <c r="I73" s="15">
        <f t="shared" si="3"/>
        <v>0</v>
      </c>
    </row>
    <row r="74" spans="2:9" x14ac:dyDescent="0.25">
      <c r="B74" s="27">
        <v>9500</v>
      </c>
      <c r="C74" s="28" t="s">
        <v>86</v>
      </c>
      <c r="D74" s="15">
        <v>0</v>
      </c>
      <c r="E74" s="15">
        <v>0</v>
      </c>
      <c r="F74" s="15">
        <f t="shared" si="2"/>
        <v>0</v>
      </c>
      <c r="G74" s="15">
        <v>0</v>
      </c>
      <c r="H74" s="15">
        <v>0</v>
      </c>
      <c r="I74" s="15">
        <f t="shared" si="3"/>
        <v>0</v>
      </c>
    </row>
    <row r="75" spans="2:9" x14ac:dyDescent="0.25">
      <c r="B75" s="27">
        <v>9600</v>
      </c>
      <c r="C75" s="28" t="s">
        <v>87</v>
      </c>
      <c r="D75" s="15">
        <v>0</v>
      </c>
      <c r="E75" s="15">
        <v>0</v>
      </c>
      <c r="F75" s="15">
        <f t="shared" si="2"/>
        <v>0</v>
      </c>
      <c r="G75" s="15">
        <v>0</v>
      </c>
      <c r="H75" s="15">
        <v>0</v>
      </c>
      <c r="I75" s="15">
        <f t="shared" si="3"/>
        <v>0</v>
      </c>
    </row>
    <row r="76" spans="2:9" x14ac:dyDescent="0.25">
      <c r="B76" s="30">
        <v>9900</v>
      </c>
      <c r="C76" s="31" t="s">
        <v>88</v>
      </c>
      <c r="D76" s="32">
        <v>0</v>
      </c>
      <c r="E76" s="32">
        <v>0</v>
      </c>
      <c r="F76" s="32">
        <f t="shared" si="2"/>
        <v>0</v>
      </c>
      <c r="G76" s="32">
        <v>0</v>
      </c>
      <c r="H76" s="32">
        <v>0</v>
      </c>
      <c r="I76" s="32">
        <f t="shared" si="3"/>
        <v>0</v>
      </c>
    </row>
    <row r="77" spans="2:9" x14ac:dyDescent="0.25">
      <c r="B77" s="33"/>
      <c r="C77" s="22" t="s">
        <v>10</v>
      </c>
      <c r="D77" s="23">
        <f t="shared" ref="D77:I77" si="4">SUM(D5+D13+D23+D33+D43+D53+D57+D65+D69)</f>
        <v>22773230.000000004</v>
      </c>
      <c r="E77" s="23">
        <f t="shared" si="4"/>
        <v>35874495.129999995</v>
      </c>
      <c r="F77" s="23">
        <f t="shared" si="4"/>
        <v>58647725.129999995</v>
      </c>
      <c r="G77" s="23">
        <f t="shared" si="4"/>
        <v>31528470.75</v>
      </c>
      <c r="H77" s="23">
        <f t="shared" si="4"/>
        <v>31310366.93</v>
      </c>
      <c r="I77" s="23">
        <f t="shared" si="4"/>
        <v>27119254.379999999</v>
      </c>
    </row>
    <row r="78" spans="2:9" x14ac:dyDescent="0.25">
      <c r="B78" s="4" t="s">
        <v>11</v>
      </c>
    </row>
    <row r="82" spans="3:8" x14ac:dyDescent="0.25">
      <c r="C82" s="16" t="s">
        <v>12</v>
      </c>
      <c r="D82" s="17"/>
      <c r="E82" s="18"/>
      <c r="F82" s="18"/>
      <c r="G82" s="19" t="s">
        <v>13</v>
      </c>
      <c r="H82" s="20"/>
    </row>
    <row r="83" spans="3:8" x14ac:dyDescent="0.25">
      <c r="C83" s="17" t="s">
        <v>14</v>
      </c>
      <c r="D83" s="17"/>
      <c r="E83" s="18"/>
      <c r="F83" s="18"/>
      <c r="G83" s="21" t="s">
        <v>15</v>
      </c>
      <c r="H83" s="20"/>
    </row>
  </sheetData>
  <mergeCells count="4">
    <mergeCell ref="B1:I1"/>
    <mergeCell ref="B2:C4"/>
    <mergeCell ref="D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2021-10-28T16:23:55Z</dcterms:created>
  <dcterms:modified xsi:type="dcterms:W3CDTF">2021-10-28T16:35:41Z</dcterms:modified>
</cp:coreProperties>
</file>