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1\TCNM\TRANSPARENCIA\ENERO MARZO\INFORMACION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I37" i="1" s="1"/>
  <c r="I39" i="1" s="1"/>
  <c r="F38" i="1"/>
  <c r="H37" i="1"/>
  <c r="H39" i="1" s="1"/>
  <c r="G37" i="1"/>
  <c r="G39" i="1" s="1"/>
  <c r="F37" i="1"/>
  <c r="E37" i="1"/>
  <c r="E39" i="1" s="1"/>
  <c r="D37" i="1"/>
  <c r="D39" i="1" s="1"/>
  <c r="I35" i="1"/>
  <c r="F35" i="1"/>
  <c r="I34" i="1"/>
  <c r="F34" i="1"/>
  <c r="I33" i="1"/>
  <c r="I31" i="1" s="1"/>
  <c r="F33" i="1"/>
  <c r="F31" i="1" s="1"/>
  <c r="I32" i="1"/>
  <c r="F32" i="1"/>
  <c r="H31" i="1"/>
  <c r="G31" i="1"/>
  <c r="E31" i="1"/>
  <c r="D31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I21" i="1" s="1"/>
  <c r="F22" i="1"/>
  <c r="F21" i="1" s="1"/>
  <c r="H21" i="1"/>
  <c r="G21" i="1"/>
  <c r="E21" i="1"/>
  <c r="D21" i="1"/>
  <c r="H16" i="1"/>
  <c r="G16" i="1"/>
  <c r="E16" i="1"/>
  <c r="D16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I16" i="1" s="1"/>
  <c r="F5" i="1"/>
  <c r="F16" i="1" s="1"/>
  <c r="F39" i="1" l="1"/>
</calcChain>
</file>

<file path=xl/sharedStrings.xml><?xml version="1.0" encoding="utf-8"?>
<sst xmlns="http://schemas.openxmlformats.org/spreadsheetml/2006/main" count="66" uniqueCount="44">
  <si>
    <t>INSTITUTO TECNOLOGICO SUPERIOR DE SALVATIERRA
Estado Analítico de Ingresos
Del 1 de Enero al 31 de Marzo de 2021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</si>
  <si>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</si>
  <si>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</si>
  <si>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</si>
  <si>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</si>
  <si>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</si>
  <si>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</si>
  <si>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</si>
  <si>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</si>
  <si>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</si>
  <si>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</si>
  <si>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</si>
  <si>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</si>
  <si>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</si>
  <si>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</si>
  <si>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</si>
  <si>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</si>
  <si>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</si>
  <si>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</si>
  <si>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</si>
  <si>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</si>
  <si>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</si>
  <si>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</si>
  <si>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</si>
  <si>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</si>
  <si>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</si>
  <si>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</si>
  <si>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</si>
  <si>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</si>
  <si>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</si>
  <si>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</si>
  <si>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</si>
  <si>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</si>
  <si>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</si>
  <si>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</si>
  <si>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</si>
  <si>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</si>
  <si>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</si>
  <si>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</si>
  <si>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</si>
  <si>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CP. RAMIRO CONTRERAS RODRIGUEZ</t>
  </si>
  <si>
    <t>DR. RODRIGO CARRASCO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</si>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</sst>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vertical="top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  <protection locked="0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center" vertical="center" wrapText="1"/>
    </xf>
    <xf numFmtId="0" fontId="4" fillId="0" borderId="7" xfId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vertical="top" wrapText="1"/>
      <protection locked="0"/>
    </xf>
    <xf numFmtId="4" fontId="4" fillId="0" borderId="6" xfId="1" applyNumberFormat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5" fillId="0" borderId="7" xfId="1" applyFont="1" applyFill="1" applyBorder="1" applyAlignment="1" applyProtection="1">
      <alignment vertical="top"/>
      <protection locked="0"/>
    </xf>
    <xf numFmtId="0" fontId="5" fillId="0" borderId="0" xfId="1" applyFont="1" applyFill="1" applyBorder="1" applyAlignment="1" applyProtection="1">
      <alignment vertical="top" wrapText="1"/>
      <protection locked="0"/>
    </xf>
    <xf numFmtId="4" fontId="4" fillId="0" borderId="13" xfId="1" applyNumberFormat="1" applyFont="1" applyFill="1" applyBorder="1" applyAlignment="1" applyProtection="1">
      <alignment vertical="top"/>
      <protection locked="0"/>
    </xf>
    <xf numFmtId="0" fontId="0" fillId="0" borderId="7" xfId="1" applyFont="1" applyFill="1" applyBorder="1" applyAlignment="1" applyProtection="1">
      <alignment vertical="top"/>
      <protection locked="0"/>
    </xf>
    <xf numFmtId="4" fontId="4" fillId="0" borderId="10" xfId="1" applyNumberFormat="1" applyFont="1" applyFill="1" applyBorder="1" applyAlignment="1" applyProtection="1">
      <alignment vertical="top"/>
      <protection locked="0"/>
    </xf>
    <xf numFmtId="0" fontId="5" fillId="0" borderId="1" xfId="1" quotePrefix="1" applyFont="1" applyFill="1" applyBorder="1" applyAlignment="1" applyProtection="1">
      <alignment horizontal="center" vertical="top"/>
      <protection locked="0"/>
    </xf>
    <xf numFmtId="0" fontId="2" fillId="0" borderId="2" xfId="1" applyFont="1" applyFill="1" applyBorder="1" applyAlignment="1" applyProtection="1">
      <alignment horizontal="left" vertical="top" indent="3"/>
      <protection locked="0"/>
    </xf>
    <xf numFmtId="4" fontId="5" fillId="0" borderId="9" xfId="1" applyNumberFormat="1" applyFont="1" applyFill="1" applyBorder="1" applyAlignment="1" applyProtection="1">
      <alignment vertical="top"/>
      <protection locked="0"/>
    </xf>
    <xf numFmtId="4" fontId="5" fillId="0" borderId="2" xfId="1" applyNumberFormat="1" applyFont="1" applyFill="1" applyBorder="1" applyAlignment="1" applyProtection="1">
      <alignment vertical="top"/>
      <protection locked="0"/>
    </xf>
    <xf numFmtId="4" fontId="5" fillId="0" borderId="6" xfId="1" applyNumberFormat="1" applyFont="1" applyFill="1" applyBorder="1" applyAlignment="1" applyProtection="1">
      <alignment vertical="top"/>
      <protection locked="0"/>
    </xf>
    <xf numFmtId="0" fontId="5" fillId="0" borderId="4" xfId="1" quotePrefix="1" applyFont="1" applyFill="1" applyBorder="1" applyAlignment="1" applyProtection="1">
      <alignment horizontal="center" vertical="top"/>
      <protection locked="0"/>
    </xf>
    <xf numFmtId="0" fontId="5" fillId="0" borderId="14" xfId="1" applyFont="1" applyFill="1" applyBorder="1" applyAlignment="1" applyProtection="1">
      <alignment vertical="top"/>
      <protection locked="0"/>
    </xf>
    <xf numFmtId="4" fontId="5" fillId="0" borderId="14" xfId="1" applyNumberFormat="1" applyFont="1" applyFill="1" applyBorder="1" applyAlignment="1" applyProtection="1">
      <alignment vertical="top"/>
      <protection locked="0"/>
    </xf>
    <xf numFmtId="4" fontId="5" fillId="0" borderId="5" xfId="1" applyNumberFormat="1" applyFont="1" applyFill="1" applyBorder="1" applyAlignment="1" applyProtection="1">
      <alignment vertical="top"/>
      <protection locked="0"/>
    </xf>
    <xf numFmtId="4" fontId="2" fillId="0" borderId="1" xfId="1" applyNumberFormat="1" applyFont="1" applyFill="1" applyBorder="1" applyAlignment="1" applyProtection="1">
      <alignment vertical="top"/>
      <protection locked="0"/>
    </xf>
    <xf numFmtId="4" fontId="2" fillId="0" borderId="2" xfId="1" applyNumberFormat="1" applyFont="1" applyFill="1" applyBorder="1" applyAlignment="1" applyProtection="1">
      <alignment vertical="top"/>
      <protection locked="0"/>
    </xf>
    <xf numFmtId="4" fontId="5" fillId="0" borderId="10" xfId="1" applyNumberFormat="1" applyFont="1" applyFill="1" applyBorder="1" applyAlignment="1" applyProtection="1">
      <alignment vertical="top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 applyProtection="1">
      <alignment horizontal="left" vertical="top"/>
    </xf>
    <xf numFmtId="0" fontId="2" fillId="0" borderId="0" xfId="1" applyFont="1" applyFill="1" applyBorder="1" applyAlignment="1" applyProtection="1">
      <alignment horizontal="justify" vertical="top" wrapText="1"/>
    </xf>
    <xf numFmtId="4" fontId="2" fillId="0" borderId="6" xfId="1" applyNumberFormat="1" applyFont="1" applyFill="1" applyBorder="1" applyAlignment="1" applyProtection="1">
      <alignment vertical="top"/>
      <protection locked="0"/>
    </xf>
    <xf numFmtId="0" fontId="5" fillId="0" borderId="7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left" vertical="top" wrapText="1"/>
    </xf>
    <xf numFmtId="4" fontId="5" fillId="0" borderId="13" xfId="1" applyNumberFormat="1" applyFont="1" applyFill="1" applyBorder="1" applyAlignment="1" applyProtection="1">
      <alignment vertical="top"/>
      <protection locked="0"/>
    </xf>
    <xf numFmtId="0" fontId="2" fillId="0" borderId="7" xfId="1" applyFont="1" applyFill="1" applyBorder="1" applyAlignment="1" applyProtection="1">
      <alignment horizontal="left" vertical="top" wrapText="1"/>
    </xf>
    <xf numFmtId="0" fontId="2" fillId="0" borderId="8" xfId="1" applyFont="1" applyFill="1" applyBorder="1" applyAlignment="1" applyProtection="1">
      <alignment horizontal="left" vertical="top" wrapText="1"/>
    </xf>
    <xf numFmtId="4" fontId="2" fillId="0" borderId="13" xfId="1" applyNumberFormat="1" applyFont="1" applyFill="1" applyBorder="1" applyAlignment="1" applyProtection="1">
      <alignment vertical="top"/>
      <protection locked="0"/>
    </xf>
    <xf numFmtId="0" fontId="2" fillId="0" borderId="7" xfId="1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vertical="top"/>
    </xf>
    <xf numFmtId="0" fontId="2" fillId="0" borderId="7" xfId="2" applyFont="1" applyFill="1" applyBorder="1" applyAlignment="1" applyProtection="1">
      <alignment horizontal="center" vertical="top"/>
    </xf>
    <xf numFmtId="0" fontId="5" fillId="0" borderId="1" xfId="1" quotePrefix="1" applyFont="1" applyFill="1" applyBorder="1" applyAlignment="1" applyProtection="1">
      <alignment horizontal="center" vertical="top"/>
    </xf>
    <xf numFmtId="0" fontId="2" fillId="0" borderId="2" xfId="1" applyFont="1" applyFill="1" applyBorder="1" applyAlignment="1" applyProtection="1">
      <alignment horizontal="center" vertical="top" wrapText="1"/>
    </xf>
    <xf numFmtId="0" fontId="0" fillId="0" borderId="0" xfId="0" applyFont="1"/>
    <xf numFmtId="0" fontId="0" fillId="0" borderId="0" xfId="1" applyFont="1" applyFill="1" applyBorder="1" applyAlignment="1" applyProtection="1">
      <alignment vertical="top"/>
      <protection locked="0"/>
    </xf>
    <xf numFmtId="0" fontId="0" fillId="0" borderId="0" xfId="1" applyFont="1" applyFill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tabSelected="1" workbookViewId="0">
      <selection activeCell="K13" sqref="K13"/>
    </sheetView>
  </sheetViews>
  <sheetFormatPr baseColWidth="10" defaultColWidth="10.28515625" defaultRowHeight="11.25" x14ac:dyDescent="0.25"/>
  <cols>
    <col min="1" max="1" width="10.28515625" style="22"/>
    <col min="2" max="2" width="1.5703125" style="22" customWidth="1"/>
    <col min="3" max="3" width="53.5703125" style="22" customWidth="1"/>
    <col min="4" max="4" width="15.28515625" style="22" customWidth="1"/>
    <col min="5" max="5" width="17" style="22" customWidth="1"/>
    <col min="6" max="7" width="15.28515625" style="22" customWidth="1"/>
    <col min="8" max="8" width="16.140625" style="22" customWidth="1"/>
    <col min="9" max="10" width="15.28515625" style="22" customWidth="1"/>
    <col min="11" max="16384" width="10.28515625" style="22"/>
  </cols>
  <sheetData>
    <row r="1" spans="2:9" s="4" customFormat="1" x14ac:dyDescent="0.25">
      <c r="B1" s="1" t="s">
        <v>0</v>
      </c>
      <c r="C1" s="2"/>
      <c r="D1" s="2"/>
      <c r="E1" s="2"/>
      <c r="F1" s="2"/>
      <c r="G1" s="2"/>
      <c r="H1" s="2"/>
      <c r="I1" s="3"/>
    </row>
    <row r="2" spans="2:9" s="4" customFormat="1" x14ac:dyDescent="0.25">
      <c r="B2" s="5" t="s">
        <v>1</v>
      </c>
      <c r="C2" s="6"/>
      <c r="D2" s="2" t="s">
        <v>2</v>
      </c>
      <c r="E2" s="2"/>
      <c r="F2" s="2"/>
      <c r="G2" s="2"/>
      <c r="H2" s="2"/>
      <c r="I2" s="7" t="s">
        <v>3</v>
      </c>
    </row>
    <row r="3" spans="2:9" s="14" customFormat="1" ht="22.5" x14ac:dyDescent="0.25">
      <c r="B3" s="8"/>
      <c r="C3" s="9"/>
      <c r="D3" s="10" t="s">
        <v>4</v>
      </c>
      <c r="E3" s="11" t="s">
        <v>5</v>
      </c>
      <c r="F3" s="11" t="s">
        <v>6</v>
      </c>
      <c r="G3" s="11" t="s">
        <v>7</v>
      </c>
      <c r="H3" s="12" t="s">
        <v>8</v>
      </c>
      <c r="I3" s="13"/>
    </row>
    <row r="4" spans="2:9" s="14" customFormat="1" x14ac:dyDescent="0.25">
      <c r="B4" s="15"/>
      <c r="C4" s="16"/>
      <c r="D4" s="17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8" t="s">
        <v>14</v>
      </c>
    </row>
    <row r="5" spans="2:9" x14ac:dyDescent="0.25">
      <c r="B5" s="19"/>
      <c r="C5" s="20" t="s">
        <v>15</v>
      </c>
      <c r="D5" s="21">
        <v>0</v>
      </c>
      <c r="E5" s="21">
        <v>0</v>
      </c>
      <c r="F5" s="21">
        <f>D5+E5</f>
        <v>0</v>
      </c>
      <c r="G5" s="21">
        <v>0</v>
      </c>
      <c r="H5" s="21">
        <v>0</v>
      </c>
      <c r="I5" s="21">
        <f>H5-D5</f>
        <v>0</v>
      </c>
    </row>
    <row r="6" spans="2:9" x14ac:dyDescent="0.25">
      <c r="B6" s="23"/>
      <c r="C6" s="24" t="s">
        <v>16</v>
      </c>
      <c r="D6" s="25">
        <v>0</v>
      </c>
      <c r="E6" s="25">
        <v>0</v>
      </c>
      <c r="F6" s="25">
        <f t="shared" ref="F6:F14" si="0">D6+E6</f>
        <v>0</v>
      </c>
      <c r="G6" s="25">
        <v>0</v>
      </c>
      <c r="H6" s="25">
        <v>0</v>
      </c>
      <c r="I6" s="25">
        <f t="shared" ref="I6:I14" si="1">H6-D6</f>
        <v>0</v>
      </c>
    </row>
    <row r="7" spans="2:9" x14ac:dyDescent="0.25">
      <c r="B7" s="19"/>
      <c r="C7" s="20" t="s">
        <v>17</v>
      </c>
      <c r="D7" s="25">
        <v>0</v>
      </c>
      <c r="E7" s="25">
        <v>0</v>
      </c>
      <c r="F7" s="25">
        <f t="shared" si="0"/>
        <v>0</v>
      </c>
      <c r="G7" s="25">
        <v>0</v>
      </c>
      <c r="H7" s="25">
        <v>0</v>
      </c>
      <c r="I7" s="25">
        <f t="shared" si="1"/>
        <v>0</v>
      </c>
    </row>
    <row r="8" spans="2:9" x14ac:dyDescent="0.25">
      <c r="B8" s="19"/>
      <c r="C8" s="20" t="s">
        <v>18</v>
      </c>
      <c r="D8" s="25">
        <v>0</v>
      </c>
      <c r="E8" s="25">
        <v>0</v>
      </c>
      <c r="F8" s="25">
        <f t="shared" si="0"/>
        <v>0</v>
      </c>
      <c r="G8" s="25">
        <v>0</v>
      </c>
      <c r="H8" s="25">
        <v>0</v>
      </c>
      <c r="I8" s="25">
        <f t="shared" si="1"/>
        <v>0</v>
      </c>
    </row>
    <row r="9" spans="2:9" x14ac:dyDescent="0.25">
      <c r="B9" s="19"/>
      <c r="C9" s="20" t="s">
        <v>19</v>
      </c>
      <c r="D9" s="25">
        <v>0</v>
      </c>
      <c r="E9" s="25">
        <v>0</v>
      </c>
      <c r="F9" s="25">
        <f t="shared" si="0"/>
        <v>0</v>
      </c>
      <c r="G9" s="25">
        <v>0</v>
      </c>
      <c r="H9" s="25">
        <v>0</v>
      </c>
      <c r="I9" s="25">
        <f t="shared" si="1"/>
        <v>0</v>
      </c>
    </row>
    <row r="10" spans="2:9" x14ac:dyDescent="0.25">
      <c r="B10" s="23"/>
      <c r="C10" s="24" t="s">
        <v>20</v>
      </c>
      <c r="D10" s="25">
        <v>0</v>
      </c>
      <c r="E10" s="25">
        <v>0</v>
      </c>
      <c r="F10" s="25">
        <f t="shared" si="0"/>
        <v>0</v>
      </c>
      <c r="G10" s="25">
        <v>0</v>
      </c>
      <c r="H10" s="25">
        <v>0</v>
      </c>
      <c r="I10" s="25">
        <f t="shared" si="1"/>
        <v>0</v>
      </c>
    </row>
    <row r="11" spans="2:9" ht="15" x14ac:dyDescent="0.25">
      <c r="B11" s="26"/>
      <c r="C11" s="20" t="s">
        <v>21</v>
      </c>
      <c r="D11" s="25">
        <v>2930430</v>
      </c>
      <c r="E11" s="25">
        <v>3690508.47</v>
      </c>
      <c r="F11" s="25">
        <f t="shared" si="0"/>
        <v>6620938.4700000007</v>
      </c>
      <c r="G11" s="25">
        <v>1310415.8899999999</v>
      </c>
      <c r="H11" s="25">
        <v>1310415.8899999999</v>
      </c>
      <c r="I11" s="25">
        <f t="shared" si="1"/>
        <v>-1620014.11</v>
      </c>
    </row>
    <row r="12" spans="2:9" ht="22.5" x14ac:dyDescent="0.25">
      <c r="B12" s="26"/>
      <c r="C12" s="20" t="s">
        <v>22</v>
      </c>
      <c r="D12" s="25">
        <v>0</v>
      </c>
      <c r="E12" s="25">
        <v>30450514.050000001</v>
      </c>
      <c r="F12" s="25">
        <f t="shared" si="0"/>
        <v>30450514.050000001</v>
      </c>
      <c r="G12" s="25">
        <v>6342704.7300000004</v>
      </c>
      <c r="H12" s="25">
        <v>6342704.7300000004</v>
      </c>
      <c r="I12" s="25">
        <f t="shared" si="1"/>
        <v>6342704.7300000004</v>
      </c>
    </row>
    <row r="13" spans="2:9" ht="22.5" x14ac:dyDescent="0.25">
      <c r="B13" s="26"/>
      <c r="C13" s="20" t="s">
        <v>23</v>
      </c>
      <c r="D13" s="25">
        <v>19842800</v>
      </c>
      <c r="E13" s="25">
        <v>588450</v>
      </c>
      <c r="F13" s="25">
        <f t="shared" si="0"/>
        <v>20431250</v>
      </c>
      <c r="G13" s="25">
        <v>8006640.6399999997</v>
      </c>
      <c r="H13" s="25">
        <v>8006640.6399999997</v>
      </c>
      <c r="I13" s="25">
        <f t="shared" si="1"/>
        <v>-11836159.359999999</v>
      </c>
    </row>
    <row r="14" spans="2:9" x14ac:dyDescent="0.25">
      <c r="B14" s="19"/>
      <c r="C14" s="20" t="s">
        <v>24</v>
      </c>
      <c r="D14" s="25">
        <v>0</v>
      </c>
      <c r="E14" s="25">
        <v>0</v>
      </c>
      <c r="F14" s="25">
        <f t="shared" si="0"/>
        <v>0</v>
      </c>
      <c r="G14" s="25">
        <v>0</v>
      </c>
      <c r="H14" s="25">
        <v>0</v>
      </c>
      <c r="I14" s="25">
        <f t="shared" si="1"/>
        <v>0</v>
      </c>
    </row>
    <row r="15" spans="2:9" x14ac:dyDescent="0.25">
      <c r="B15" s="19"/>
      <c r="D15" s="27"/>
      <c r="E15" s="27"/>
      <c r="F15" s="27"/>
      <c r="G15" s="27"/>
      <c r="H15" s="27"/>
      <c r="I15" s="27"/>
    </row>
    <row r="16" spans="2:9" x14ac:dyDescent="0.25">
      <c r="B16" s="28"/>
      <c r="C16" s="29" t="s">
        <v>25</v>
      </c>
      <c r="D16" s="30">
        <f>SUM(D5:D14)</f>
        <v>22773230</v>
      </c>
      <c r="E16" s="30">
        <f t="shared" ref="E16:I16" si="2">SUM(E5:E14)</f>
        <v>34729472.520000003</v>
      </c>
      <c r="F16" s="30">
        <f t="shared" si="2"/>
        <v>57502702.520000003</v>
      </c>
      <c r="G16" s="30">
        <f t="shared" si="2"/>
        <v>15659761.26</v>
      </c>
      <c r="H16" s="31">
        <f t="shared" si="2"/>
        <v>15659761.26</v>
      </c>
      <c r="I16" s="32">
        <f t="shared" si="2"/>
        <v>-7113468.7399999993</v>
      </c>
    </row>
    <row r="17" spans="2:9" x14ac:dyDescent="0.25">
      <c r="B17" s="33"/>
      <c r="C17" s="34"/>
      <c r="D17" s="35"/>
      <c r="E17" s="35"/>
      <c r="F17" s="36"/>
      <c r="G17" s="37" t="s">
        <v>26</v>
      </c>
      <c r="H17" s="38"/>
      <c r="I17" s="39"/>
    </row>
    <row r="18" spans="2:9" x14ac:dyDescent="0.25">
      <c r="B18" s="40" t="s">
        <v>27</v>
      </c>
      <c r="C18" s="41"/>
      <c r="D18" s="2" t="s">
        <v>2</v>
      </c>
      <c r="E18" s="2"/>
      <c r="F18" s="2"/>
      <c r="G18" s="2"/>
      <c r="H18" s="2"/>
      <c r="I18" s="7" t="s">
        <v>3</v>
      </c>
    </row>
    <row r="19" spans="2:9" ht="22.5" x14ac:dyDescent="0.25">
      <c r="B19" s="42"/>
      <c r="C19" s="43"/>
      <c r="D19" s="10" t="s">
        <v>4</v>
      </c>
      <c r="E19" s="11" t="s">
        <v>5</v>
      </c>
      <c r="F19" s="11" t="s">
        <v>6</v>
      </c>
      <c r="G19" s="11" t="s">
        <v>7</v>
      </c>
      <c r="H19" s="12" t="s">
        <v>8</v>
      </c>
      <c r="I19" s="13"/>
    </row>
    <row r="20" spans="2:9" x14ac:dyDescent="0.25">
      <c r="B20" s="44"/>
      <c r="C20" s="45"/>
      <c r="D20" s="17" t="s">
        <v>9</v>
      </c>
      <c r="E20" s="18" t="s">
        <v>10</v>
      </c>
      <c r="F20" s="18" t="s">
        <v>11</v>
      </c>
      <c r="G20" s="18" t="s">
        <v>12</v>
      </c>
      <c r="H20" s="18" t="s">
        <v>13</v>
      </c>
      <c r="I20" s="18" t="s">
        <v>14</v>
      </c>
    </row>
    <row r="21" spans="2:9" x14ac:dyDescent="0.25">
      <c r="B21" s="46" t="s">
        <v>28</v>
      </c>
      <c r="C21" s="47"/>
      <c r="D21" s="48">
        <f t="shared" ref="D21:I21" si="3">SUM(D22+D23+D24+D25+D26+D27+D28+D29)</f>
        <v>0</v>
      </c>
      <c r="E21" s="48">
        <f t="shared" si="3"/>
        <v>0</v>
      </c>
      <c r="F21" s="48">
        <f t="shared" si="3"/>
        <v>0</v>
      </c>
      <c r="G21" s="48">
        <f t="shared" si="3"/>
        <v>0</v>
      </c>
      <c r="H21" s="48">
        <f t="shared" si="3"/>
        <v>0</v>
      </c>
      <c r="I21" s="48">
        <f t="shared" si="3"/>
        <v>0</v>
      </c>
    </row>
    <row r="22" spans="2:9" x14ac:dyDescent="0.25">
      <c r="B22" s="49"/>
      <c r="C22" s="50" t="s">
        <v>15</v>
      </c>
      <c r="D22" s="51">
        <v>0</v>
      </c>
      <c r="E22" s="51">
        <v>0</v>
      </c>
      <c r="F22" s="51">
        <f t="shared" ref="F22:F29" si="4">D22+E22</f>
        <v>0</v>
      </c>
      <c r="G22" s="51">
        <v>0</v>
      </c>
      <c r="H22" s="51">
        <v>0</v>
      </c>
      <c r="I22" s="51">
        <f t="shared" ref="I22:I29" si="5">H22-D22</f>
        <v>0</v>
      </c>
    </row>
    <row r="23" spans="2:9" x14ac:dyDescent="0.25">
      <c r="B23" s="49"/>
      <c r="C23" s="50" t="s">
        <v>16</v>
      </c>
      <c r="D23" s="51">
        <v>0</v>
      </c>
      <c r="E23" s="51">
        <v>0</v>
      </c>
      <c r="F23" s="51">
        <f t="shared" si="4"/>
        <v>0</v>
      </c>
      <c r="G23" s="51">
        <v>0</v>
      </c>
      <c r="H23" s="51">
        <v>0</v>
      </c>
      <c r="I23" s="51">
        <f t="shared" si="5"/>
        <v>0</v>
      </c>
    </row>
    <row r="24" spans="2:9" x14ac:dyDescent="0.25">
      <c r="B24" s="49"/>
      <c r="C24" s="50" t="s">
        <v>17</v>
      </c>
      <c r="D24" s="51">
        <v>0</v>
      </c>
      <c r="E24" s="51">
        <v>0</v>
      </c>
      <c r="F24" s="51">
        <f t="shared" si="4"/>
        <v>0</v>
      </c>
      <c r="G24" s="51">
        <v>0</v>
      </c>
      <c r="H24" s="51">
        <v>0</v>
      </c>
      <c r="I24" s="51">
        <f t="shared" si="5"/>
        <v>0</v>
      </c>
    </row>
    <row r="25" spans="2:9" x14ac:dyDescent="0.25">
      <c r="B25" s="49"/>
      <c r="C25" s="50" t="s">
        <v>18</v>
      </c>
      <c r="D25" s="51">
        <v>0</v>
      </c>
      <c r="E25" s="51">
        <v>0</v>
      </c>
      <c r="F25" s="51">
        <f t="shared" si="4"/>
        <v>0</v>
      </c>
      <c r="G25" s="51">
        <v>0</v>
      </c>
      <c r="H25" s="51">
        <v>0</v>
      </c>
      <c r="I25" s="51">
        <f t="shared" si="5"/>
        <v>0</v>
      </c>
    </row>
    <row r="26" spans="2:9" x14ac:dyDescent="0.25">
      <c r="B26" s="49"/>
      <c r="C26" s="50" t="s">
        <v>29</v>
      </c>
      <c r="D26" s="51">
        <v>0</v>
      </c>
      <c r="E26" s="51">
        <v>0</v>
      </c>
      <c r="F26" s="51">
        <f t="shared" si="4"/>
        <v>0</v>
      </c>
      <c r="G26" s="51">
        <v>0</v>
      </c>
      <c r="H26" s="51">
        <v>0</v>
      </c>
      <c r="I26" s="51">
        <f t="shared" si="5"/>
        <v>0</v>
      </c>
    </row>
    <row r="27" spans="2:9" x14ac:dyDescent="0.25">
      <c r="B27" s="49"/>
      <c r="C27" s="50" t="s">
        <v>30</v>
      </c>
      <c r="D27" s="51">
        <v>0</v>
      </c>
      <c r="E27" s="51">
        <v>0</v>
      </c>
      <c r="F27" s="51">
        <f t="shared" si="4"/>
        <v>0</v>
      </c>
      <c r="G27" s="51">
        <v>0</v>
      </c>
      <c r="H27" s="51">
        <v>0</v>
      </c>
      <c r="I27" s="51">
        <f t="shared" si="5"/>
        <v>0</v>
      </c>
    </row>
    <row r="28" spans="2:9" ht="22.5" x14ac:dyDescent="0.25">
      <c r="B28" s="49"/>
      <c r="C28" s="50" t="s">
        <v>31</v>
      </c>
      <c r="D28" s="51">
        <v>0</v>
      </c>
      <c r="E28" s="51">
        <v>0</v>
      </c>
      <c r="F28" s="51">
        <f t="shared" si="4"/>
        <v>0</v>
      </c>
      <c r="G28" s="51">
        <v>0</v>
      </c>
      <c r="H28" s="51">
        <v>0</v>
      </c>
      <c r="I28" s="51">
        <f t="shared" si="5"/>
        <v>0</v>
      </c>
    </row>
    <row r="29" spans="2:9" ht="22.5" x14ac:dyDescent="0.25">
      <c r="B29" s="49"/>
      <c r="C29" s="50" t="s">
        <v>23</v>
      </c>
      <c r="D29" s="51">
        <v>0</v>
      </c>
      <c r="E29" s="51">
        <v>0</v>
      </c>
      <c r="F29" s="51">
        <f t="shared" si="4"/>
        <v>0</v>
      </c>
      <c r="G29" s="51">
        <v>0</v>
      </c>
      <c r="H29" s="51">
        <v>0</v>
      </c>
      <c r="I29" s="51">
        <f t="shared" si="5"/>
        <v>0</v>
      </c>
    </row>
    <row r="30" spans="2:9" x14ac:dyDescent="0.25">
      <c r="B30" s="49"/>
      <c r="C30" s="50"/>
      <c r="D30" s="51"/>
      <c r="E30" s="51"/>
      <c r="F30" s="51"/>
      <c r="G30" s="51"/>
      <c r="H30" s="51"/>
      <c r="I30" s="51"/>
    </row>
    <row r="31" spans="2:9" x14ac:dyDescent="0.25">
      <c r="B31" s="52" t="s">
        <v>32</v>
      </c>
      <c r="C31" s="53"/>
      <c r="D31" s="54">
        <f t="shared" ref="D31:I31" si="6">SUM(D32:D35)</f>
        <v>22773230</v>
      </c>
      <c r="E31" s="54">
        <f t="shared" si="6"/>
        <v>4278958.4700000007</v>
      </c>
      <c r="F31" s="54">
        <f t="shared" si="6"/>
        <v>27052188.469999999</v>
      </c>
      <c r="G31" s="54">
        <f t="shared" si="6"/>
        <v>9317056.5299999993</v>
      </c>
      <c r="H31" s="54">
        <f t="shared" si="6"/>
        <v>9317056.5299999993</v>
      </c>
      <c r="I31" s="54">
        <f t="shared" si="6"/>
        <v>-13456173.469999999</v>
      </c>
    </row>
    <row r="32" spans="2:9" x14ac:dyDescent="0.25">
      <c r="B32" s="49"/>
      <c r="C32" s="50" t="s">
        <v>16</v>
      </c>
      <c r="D32" s="51">
        <v>0</v>
      </c>
      <c r="E32" s="51">
        <v>0</v>
      </c>
      <c r="F32" s="51">
        <f>D32+E32</f>
        <v>0</v>
      </c>
      <c r="G32" s="51">
        <v>0</v>
      </c>
      <c r="H32" s="51">
        <v>0</v>
      </c>
      <c r="I32" s="51">
        <f>H32-D32</f>
        <v>0</v>
      </c>
    </row>
    <row r="33" spans="2:9" x14ac:dyDescent="0.25">
      <c r="B33" s="49"/>
      <c r="C33" s="50" t="s">
        <v>33</v>
      </c>
      <c r="D33" s="51">
        <v>0</v>
      </c>
      <c r="E33" s="51">
        <v>0</v>
      </c>
      <c r="F33" s="51">
        <f>D33+E33</f>
        <v>0</v>
      </c>
      <c r="G33" s="51">
        <v>0</v>
      </c>
      <c r="H33" s="51">
        <v>0</v>
      </c>
      <c r="I33" s="51">
        <f t="shared" ref="I33:I35" si="7">H33-D33</f>
        <v>0</v>
      </c>
    </row>
    <row r="34" spans="2:9" x14ac:dyDescent="0.25">
      <c r="B34" s="49"/>
      <c r="C34" s="50" t="s">
        <v>34</v>
      </c>
      <c r="D34" s="51">
        <v>2930430</v>
      </c>
      <c r="E34" s="51">
        <v>3690508.47</v>
      </c>
      <c r="F34" s="51">
        <f>D34+E34</f>
        <v>6620938.4700000007</v>
      </c>
      <c r="G34" s="51">
        <v>1310415.8899999999</v>
      </c>
      <c r="H34" s="51">
        <v>1310415.8899999999</v>
      </c>
      <c r="I34" s="51">
        <f t="shared" si="7"/>
        <v>-1620014.11</v>
      </c>
    </row>
    <row r="35" spans="2:9" ht="22.5" x14ac:dyDescent="0.25">
      <c r="B35" s="49"/>
      <c r="C35" s="50" t="s">
        <v>23</v>
      </c>
      <c r="D35" s="51">
        <v>19842800</v>
      </c>
      <c r="E35" s="51">
        <v>588450</v>
      </c>
      <c r="F35" s="51">
        <f>D35+E35</f>
        <v>20431250</v>
      </c>
      <c r="G35" s="51">
        <v>8006640.6399999997</v>
      </c>
      <c r="H35" s="51">
        <v>8006640.6399999997</v>
      </c>
      <c r="I35" s="51">
        <f t="shared" si="7"/>
        <v>-11836159.359999999</v>
      </c>
    </row>
    <row r="36" spans="2:9" x14ac:dyDescent="0.25">
      <c r="B36" s="49"/>
      <c r="C36" s="50"/>
      <c r="D36" s="51"/>
      <c r="E36" s="51"/>
      <c r="F36" s="51"/>
      <c r="G36" s="51"/>
      <c r="H36" s="51"/>
      <c r="I36" s="51"/>
    </row>
    <row r="37" spans="2:9" x14ac:dyDescent="0.25">
      <c r="B37" s="55" t="s">
        <v>35</v>
      </c>
      <c r="C37" s="56"/>
      <c r="D37" s="54">
        <f t="shared" ref="D37:I37" si="8">SUM(D38)</f>
        <v>0</v>
      </c>
      <c r="E37" s="54">
        <f t="shared" si="8"/>
        <v>0</v>
      </c>
      <c r="F37" s="54">
        <f t="shared" si="8"/>
        <v>0</v>
      </c>
      <c r="G37" s="54">
        <f t="shared" si="8"/>
        <v>0</v>
      </c>
      <c r="H37" s="54">
        <f t="shared" si="8"/>
        <v>0</v>
      </c>
      <c r="I37" s="54">
        <f t="shared" si="8"/>
        <v>0</v>
      </c>
    </row>
    <row r="38" spans="2:9" x14ac:dyDescent="0.25">
      <c r="B38" s="57"/>
      <c r="C38" s="50" t="s">
        <v>24</v>
      </c>
      <c r="D38" s="51">
        <v>0</v>
      </c>
      <c r="E38" s="51">
        <v>0</v>
      </c>
      <c r="F38" s="51">
        <f>D38+E38</f>
        <v>0</v>
      </c>
      <c r="G38" s="51">
        <v>0</v>
      </c>
      <c r="H38" s="51">
        <v>0</v>
      </c>
      <c r="I38" s="51">
        <f>H38-D38</f>
        <v>0</v>
      </c>
    </row>
    <row r="39" spans="2:9" x14ac:dyDescent="0.25">
      <c r="B39" s="58"/>
      <c r="C39" s="59" t="s">
        <v>25</v>
      </c>
      <c r="D39" s="30">
        <f>SUM(D37+D31+D21)</f>
        <v>22773230</v>
      </c>
      <c r="E39" s="30">
        <f t="shared" ref="E39:I39" si="9">SUM(E37+E31+E21)</f>
        <v>4278958.4700000007</v>
      </c>
      <c r="F39" s="30">
        <f t="shared" si="9"/>
        <v>27052188.469999999</v>
      </c>
      <c r="G39" s="30">
        <f t="shared" si="9"/>
        <v>9317056.5299999993</v>
      </c>
      <c r="H39" s="30">
        <f t="shared" si="9"/>
        <v>9317056.5299999993</v>
      </c>
      <c r="I39" s="32">
        <f t="shared" si="9"/>
        <v>-13456173.469999999</v>
      </c>
    </row>
    <row r="40" spans="2:9" ht="15" x14ac:dyDescent="0.25">
      <c r="C40" s="60" t="s">
        <v>36</v>
      </c>
    </row>
    <row r="41" spans="2:9" ht="15" x14ac:dyDescent="0.25">
      <c r="C41" s="61" t="s">
        <v>37</v>
      </c>
    </row>
    <row r="42" spans="2:9" ht="15" x14ac:dyDescent="0.25">
      <c r="C42" s="61" t="s">
        <v>38</v>
      </c>
    </row>
    <row r="43" spans="2:9" ht="15" x14ac:dyDescent="0.25">
      <c r="C43" s="62" t="s">
        <v>39</v>
      </c>
      <c r="D43" s="62"/>
      <c r="E43" s="62"/>
      <c r="F43" s="62"/>
      <c r="G43" s="62"/>
      <c r="H43" s="62"/>
      <c r="I43" s="62"/>
    </row>
    <row r="47" spans="2:9" x14ac:dyDescent="0.25">
      <c r="C47" s="22" t="s">
        <v>40</v>
      </c>
      <c r="G47" s="22" t="s">
        <v>41</v>
      </c>
    </row>
    <row r="48" spans="2:9" x14ac:dyDescent="0.25">
      <c r="C48" s="22" t="s">
        <v>42</v>
      </c>
      <c r="G48" s="22" t="s">
        <v>43</v>
      </c>
    </row>
  </sheetData>
  <mergeCells count="9">
    <mergeCell ref="B31:C31"/>
    <mergeCell ref="C43:I43"/>
    <mergeCell ref="B1:I1"/>
    <mergeCell ref="B2:C4"/>
    <mergeCell ref="D2:H2"/>
    <mergeCell ref="I2:I3"/>
    <mergeCell ref="B18:C20"/>
    <mergeCell ref="D18:H18"/>
    <mergeCell ref="I18:I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2021-11-18T18:22:03Z</dcterms:created>
  <dcterms:modified xsi:type="dcterms:W3CDTF">2021-11-18T18:23:44Z</dcterms:modified>
</cp:coreProperties>
</file>